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activeTab="0"/>
  </bookViews>
  <sheets>
    <sheet name="vysledovka_2007_final" sheetId="1" r:id="rId1"/>
  </sheets>
  <definedNames>
    <definedName name="_xlnm.Print_Titles" localSheetId="0">'vysledovka_2007_final'!$2:$2</definedName>
  </definedNames>
  <calcPr fullCalcOnLoad="1"/>
</workbook>
</file>

<file path=xl/sharedStrings.xml><?xml version="1.0" encoding="utf-8"?>
<sst xmlns="http://schemas.openxmlformats.org/spreadsheetml/2006/main" count="140" uniqueCount="135">
  <si>
    <t>Por.</t>
  </si>
  <si>
    <t>OkO - RGO SPZ</t>
  </si>
  <si>
    <t>Meno a priezvisko</t>
  </si>
  <si>
    <t>Stopy 
zveri</t>
  </si>
  <si>
    <t>Rastliny</t>
  </si>
  <si>
    <t>Kynológ.</t>
  </si>
  <si>
    <t>Zoológia</t>
  </si>
  <si>
    <t>Strelectvo</t>
  </si>
  <si>
    <t>Chodúle</t>
  </si>
  <si>
    <t>Miesto</t>
  </si>
  <si>
    <t>1.</t>
  </si>
  <si>
    <t>2.</t>
  </si>
  <si>
    <t>14.</t>
  </si>
  <si>
    <t>3.</t>
  </si>
  <si>
    <t>9.</t>
  </si>
  <si>
    <t>12.</t>
  </si>
  <si>
    <t>4.</t>
  </si>
  <si>
    <t>17.</t>
  </si>
  <si>
    <t>7.</t>
  </si>
  <si>
    <t>5.</t>
  </si>
  <si>
    <t>16.</t>
  </si>
  <si>
    <t>6.</t>
  </si>
  <si>
    <t>8.</t>
  </si>
  <si>
    <t>15.</t>
  </si>
  <si>
    <t>10.</t>
  </si>
  <si>
    <t>13.</t>
  </si>
  <si>
    <t>11.</t>
  </si>
  <si>
    <t>20.</t>
  </si>
  <si>
    <t>18.</t>
  </si>
  <si>
    <t>19.</t>
  </si>
  <si>
    <t>22.</t>
  </si>
  <si>
    <t>21.</t>
  </si>
  <si>
    <t>REPKA Martin</t>
  </si>
  <si>
    <t>HARRÉR Maroš</t>
  </si>
  <si>
    <t xml:space="preserve">MAGÁT Dominik </t>
  </si>
  <si>
    <t>PIKULIAK Matúš</t>
  </si>
  <si>
    <t>STRAKOVÁ Ivana</t>
  </si>
  <si>
    <t>MICHALOVSKÝ Rudolf</t>
  </si>
  <si>
    <t>STAŇO Miroslav</t>
  </si>
  <si>
    <t>SEKEREŠ Mário</t>
  </si>
  <si>
    <t>KOPOREC Peter</t>
  </si>
  <si>
    <t>OLBERTOVÁ Veronika</t>
  </si>
  <si>
    <t>OLBERT Martin</t>
  </si>
  <si>
    <t>KUBAČKA Peter</t>
  </si>
  <si>
    <t>TÓTH Mário</t>
  </si>
  <si>
    <t>GREGORCOVÁ Ľubica</t>
  </si>
  <si>
    <t>GREGOREC Miroslav</t>
  </si>
  <si>
    <t>GREGOREC Jaroslav</t>
  </si>
  <si>
    <t>VOJTEK Marek</t>
  </si>
  <si>
    <t>MELUŠ Tomáš</t>
  </si>
  <si>
    <t>TÓTH Tomáš</t>
  </si>
  <si>
    <t>BANSKÁ BYSTRICA</t>
  </si>
  <si>
    <t>BRATISLAVA</t>
  </si>
  <si>
    <t xml:space="preserve">BREZNO </t>
  </si>
  <si>
    <t>ČADCA</t>
  </si>
  <si>
    <t>DETVA</t>
  </si>
  <si>
    <t>ILAVA</t>
  </si>
  <si>
    <t>LEVICE</t>
  </si>
  <si>
    <t>LIPTOVSKÝ MIKULÁŠ</t>
  </si>
  <si>
    <t>LUČENEC</t>
  </si>
  <si>
    <t>MARTIN</t>
  </si>
  <si>
    <t>MICHALOVCE</t>
  </si>
  <si>
    <t>NITRA</t>
  </si>
  <si>
    <t>PEZINOK</t>
  </si>
  <si>
    <t>POVAŽSKÁ BYSTRICA</t>
  </si>
  <si>
    <t>RIMAVSKÁ SOBOTA</t>
  </si>
  <si>
    <t>SENICA</t>
  </si>
  <si>
    <t>ŠAĽA</t>
  </si>
  <si>
    <t>TOPOĽČANY</t>
  </si>
  <si>
    <t>TRNAVA</t>
  </si>
  <si>
    <t>NITRA - nesúťažné</t>
  </si>
  <si>
    <t>KUNŠTEK Lukáš</t>
  </si>
  <si>
    <t>ČERVEŇANSKÁ Marianna</t>
  </si>
  <si>
    <t>Názv. Zbrane</t>
  </si>
  <si>
    <t>Názv. Trofeje</t>
  </si>
  <si>
    <t>Odhad vzdial.</t>
  </si>
  <si>
    <t>Azimut</t>
  </si>
  <si>
    <t>Teor.
test</t>
  </si>
  <si>
    <t>Spolu
jednotl.</t>
  </si>
  <si>
    <t>Spolu
druž.</t>
  </si>
  <si>
    <t>Dopln.
Disc.</t>
  </si>
  <si>
    <t>HUDECOVÁ Lenka</t>
  </si>
  <si>
    <t>PAZUCHOVÁ Zuzana</t>
  </si>
  <si>
    <t>SLEZÁK Tomáš</t>
  </si>
  <si>
    <t>SEKÁČ David</t>
  </si>
  <si>
    <t>GUTTA Dominik</t>
  </si>
  <si>
    <t>ŤAŽKÁ Evka</t>
  </si>
  <si>
    <t>GIERTLI Adam</t>
  </si>
  <si>
    <t>ŽIAK Maroš</t>
  </si>
  <si>
    <t>PODHORA Šimon</t>
  </si>
  <si>
    <t>KUCHYŇKA Ľuboš</t>
  </si>
  <si>
    <t>MIŠOVEC Martin</t>
  </si>
  <si>
    <t>PÁCHNIK Denis</t>
  </si>
  <si>
    <t>VALENTÍK Patrik</t>
  </si>
  <si>
    <t>KLAUČO Emil</t>
  </si>
  <si>
    <t>MAJZLÍKOVÁ Ivana</t>
  </si>
  <si>
    <t>ŠUHAJ Tomáš</t>
  </si>
  <si>
    <t>HANZELOVÁ Barbora</t>
  </si>
  <si>
    <t>UHARČEK Lukáš</t>
  </si>
  <si>
    <t>OLŠA Dušan</t>
  </si>
  <si>
    <t>GAJAROVÁ Nikola</t>
  </si>
  <si>
    <t>HULIČIAK Peter</t>
  </si>
  <si>
    <t>SLÁVIKOVÁ Zdenka</t>
  </si>
  <si>
    <t>VOJTEK Lukáš</t>
  </si>
  <si>
    <t>CSIZMADIOVÁ Markéta</t>
  </si>
  <si>
    <t>PÁL Peter</t>
  </si>
  <si>
    <t>HODÁLOVÁ Alexandra</t>
  </si>
  <si>
    <t>ŠTEVČÍK Lukáš</t>
  </si>
  <si>
    <t>ČERVEŇANSKÁ Martina</t>
  </si>
  <si>
    <t>NOVÉ  ZÁMKY</t>
  </si>
  <si>
    <t>GRÓF Marek</t>
  </si>
  <si>
    <t>SZÁRAZ Arnold</t>
  </si>
  <si>
    <t>SZÁRAZOVÁ Edina</t>
  </si>
  <si>
    <t>VEĽKÝ KRTÍŠ</t>
  </si>
  <si>
    <t>KVAČEK Patrik</t>
  </si>
  <si>
    <t>CÚTH Milan</t>
  </si>
  <si>
    <t>VICIAN Michal</t>
  </si>
  <si>
    <t>GELNICA</t>
  </si>
  <si>
    <t>MALIOVÁ Nikoleta</t>
  </si>
  <si>
    <t>KYSELOVÁ Miriama</t>
  </si>
  <si>
    <t>BOBRÍK Matej</t>
  </si>
  <si>
    <t>SCHNEIDER Ján</t>
  </si>
  <si>
    <t>SZOMOLAI Patrik</t>
  </si>
  <si>
    <t>PETRIK Patrik</t>
  </si>
  <si>
    <t>TAKÁČ František</t>
  </si>
  <si>
    <t>BELANČÍK Michal</t>
  </si>
  <si>
    <t>KLAPICOVÁ Magdaléna</t>
  </si>
  <si>
    <t>BÓDIOVÁ Vivien</t>
  </si>
  <si>
    <t>NOVÉ ZÁMKY - nesúť.</t>
  </si>
  <si>
    <t>nedostavili sa</t>
  </si>
  <si>
    <t>Nesúťažní súťažiaci:</t>
  </si>
  <si>
    <t>1. strelectvo, 2. odhad vzdialenosti a azimut, 3. teoretický test</t>
  </si>
  <si>
    <t>Víťazné poradie pri rovnosti bodov bolo vypracované na základe propozícií, a to nasledovne podľa dosiahnutého výsledku v disciplínach:</t>
  </si>
  <si>
    <t>približné poradie</t>
  </si>
  <si>
    <t>Výsledky celoslovenskej súťaže KMPP 
na Kunovskej priehrade - v Senici 8. - 10. júna 2007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</si>
</sst>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i/>
      <sz val="10"/>
      <name val="Arial Narrow"/>
      <family val="2"/>
    </font>
    <font>
      <sz val="9"/>
      <color indexed="8"/>
      <name val="Arial Narrow"/>
      <family val="2"/>
    </font>
    <font>
      <b/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b/>
      <sz val="11"/>
      <color indexed="9"/>
      <name val="Arial"/>
      <family val="2"/>
    </font>
    <font>
      <b/>
      <sz val="11"/>
      <color indexed="9"/>
      <name val="Arial CE"/>
      <family val="0"/>
    </font>
    <font>
      <b/>
      <u val="single"/>
      <sz val="12"/>
      <color indexed="17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medium"/>
      <top style="medium"/>
      <bottom style="thick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 style="dashDot"/>
      <right style="thin"/>
      <top style="medium"/>
      <bottom style="thick"/>
    </border>
    <border>
      <left style="thin"/>
      <right style="medium"/>
      <top style="medium"/>
      <bottom style="thick"/>
    </border>
    <border>
      <left style="dashDot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ashDot"/>
      <right style="thin"/>
      <top style="thin"/>
      <bottom style="thin"/>
    </border>
    <border>
      <left style="medium"/>
      <right style="thin"/>
      <top style="thin"/>
      <bottom style="thin"/>
    </border>
    <border>
      <left style="dashDot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dashDot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 style="dashDot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dashDot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dashDot"/>
      <top style="thin"/>
      <bottom style="medium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1" fontId="6" fillId="0" borderId="5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1" fontId="6" fillId="0" borderId="8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10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5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7" fillId="0" borderId="7" xfId="0" applyFont="1" applyBorder="1" applyAlignment="1">
      <alignment/>
    </xf>
    <xf numFmtId="0" fontId="0" fillId="0" borderId="24" xfId="0" applyBorder="1" applyAlignment="1">
      <alignment horizontal="center"/>
    </xf>
    <xf numFmtId="0" fontId="6" fillId="0" borderId="24" xfId="0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5" xfId="0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5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1" fontId="6" fillId="0" borderId="28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 vertical="top" wrapText="1"/>
    </xf>
    <xf numFmtId="164" fontId="5" fillId="0" borderId="26" xfId="0" applyNumberFormat="1" applyFont="1" applyBorder="1" applyAlignment="1">
      <alignment horizontal="center" vertical="top"/>
    </xf>
    <xf numFmtId="164" fontId="8" fillId="0" borderId="26" xfId="0" applyNumberFormat="1" applyFont="1" applyBorder="1" applyAlignment="1">
      <alignment horizontal="center" vertical="top" wrapText="1"/>
    </xf>
    <xf numFmtId="164" fontId="8" fillId="0" borderId="26" xfId="0" applyNumberFormat="1" applyFont="1" applyBorder="1" applyAlignment="1">
      <alignment horizontal="center" vertical="top"/>
    </xf>
    <xf numFmtId="164" fontId="5" fillId="0" borderId="26" xfId="0" applyNumberFormat="1" applyFont="1" applyBorder="1" applyAlignment="1">
      <alignment horizontal="center" vertical="top" wrapText="1"/>
    </xf>
    <xf numFmtId="164" fontId="5" fillId="0" borderId="29" xfId="0" applyNumberFormat="1" applyFont="1" applyBorder="1" applyAlignment="1">
      <alignment horizontal="center" vertical="top"/>
    </xf>
    <xf numFmtId="164" fontId="5" fillId="0" borderId="30" xfId="0" applyNumberFormat="1" applyFont="1" applyBorder="1" applyAlignment="1">
      <alignment horizontal="center" vertical="top" wrapText="1"/>
    </xf>
    <xf numFmtId="164" fontId="5" fillId="0" borderId="31" xfId="0" applyNumberFormat="1" applyFont="1" applyBorder="1" applyAlignment="1">
      <alignment horizontal="center" vertical="top" wrapText="1"/>
    </xf>
    <xf numFmtId="164" fontId="4" fillId="0" borderId="27" xfId="0" applyNumberFormat="1" applyFont="1" applyBorder="1" applyAlignment="1">
      <alignment horizontal="center" vertical="top" wrapText="1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6" fillId="0" borderId="44" xfId="0" applyNumberFormat="1" applyFon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" fontId="6" fillId="0" borderId="46" xfId="0" applyNumberFormat="1" applyFon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0" fillId="2" borderId="18" xfId="0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  <xf numFmtId="1" fontId="6" fillId="2" borderId="5" xfId="0" applyNumberFormat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164" fontId="0" fillId="2" borderId="33" xfId="0" applyNumberForma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0" fillId="2" borderId="19" xfId="0" applyFill="1" applyBorder="1" applyAlignment="1">
      <alignment/>
    </xf>
    <xf numFmtId="0" fontId="4" fillId="2" borderId="1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" fontId="6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34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2" borderId="15" xfId="0" applyFill="1" applyBorder="1" applyAlignment="1">
      <alignment/>
    </xf>
    <xf numFmtId="0" fontId="4" fillId="2" borderId="12" xfId="0" applyFont="1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1" fontId="6" fillId="2" borderId="8" xfId="0" applyNumberFormat="1" applyFon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36" xfId="0" applyNumberFormat="1" applyFill="1" applyBorder="1" applyAlignment="1">
      <alignment horizontal="center"/>
    </xf>
    <xf numFmtId="164" fontId="0" fillId="2" borderId="37" xfId="0" applyNumberForma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0" fillId="3" borderId="18" xfId="0" applyFill="1" applyBorder="1" applyAlignment="1">
      <alignment/>
    </xf>
    <xf numFmtId="0" fontId="4" fillId="3" borderId="10" xfId="0" applyFon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/>
    </xf>
    <xf numFmtId="1" fontId="6" fillId="3" borderId="5" xfId="0" applyNumberFormat="1" applyFon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32" xfId="0" applyNumberFormat="1" applyFill="1" applyBorder="1" applyAlignment="1">
      <alignment horizontal="center"/>
    </xf>
    <xf numFmtId="164" fontId="0" fillId="3" borderId="33" xfId="0" applyNumberFormat="1" applyFill="1" applyBorder="1" applyAlignment="1">
      <alignment horizontal="center"/>
    </xf>
    <xf numFmtId="0" fontId="9" fillId="3" borderId="23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4" fillId="3" borderId="11" xfId="0" applyFont="1" applyFill="1" applyBorder="1" applyAlignment="1">
      <alignment/>
    </xf>
    <xf numFmtId="0" fontId="0" fillId="3" borderId="4" xfId="0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3" borderId="15" xfId="0" applyFill="1" applyBorder="1" applyAlignment="1">
      <alignment/>
    </xf>
    <xf numFmtId="0" fontId="4" fillId="3" borderId="12" xfId="0" applyFont="1" applyFill="1" applyBorder="1" applyAlignment="1">
      <alignment/>
    </xf>
    <xf numFmtId="0" fontId="0" fillId="3" borderId="9" xfId="0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8" xfId="0" applyFill="1" applyBorder="1" applyAlignment="1">
      <alignment/>
    </xf>
    <xf numFmtId="1" fontId="6" fillId="4" borderId="8" xfId="0" applyNumberFormat="1" applyFon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4" borderId="36" xfId="0" applyNumberFormat="1" applyFill="1" applyBorder="1" applyAlignment="1">
      <alignment horizontal="center"/>
    </xf>
    <xf numFmtId="164" fontId="0" fillId="4" borderId="37" xfId="0" applyNumberFormat="1" applyFill="1" applyBorder="1" applyAlignment="1">
      <alignment horizontal="center"/>
    </xf>
    <xf numFmtId="0" fontId="9" fillId="4" borderId="13" xfId="0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4" borderId="32" xfId="0" applyNumberFormat="1" applyFill="1" applyBorder="1" applyAlignment="1">
      <alignment horizontal="center"/>
    </xf>
    <xf numFmtId="164" fontId="0" fillId="4" borderId="33" xfId="0" applyNumberFormat="1" applyFill="1" applyBorder="1" applyAlignment="1">
      <alignment horizontal="center"/>
    </xf>
    <xf numFmtId="0" fontId="9" fillId="4" borderId="23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1" fontId="6" fillId="4" borderId="1" xfId="0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4" borderId="34" xfId="0" applyNumberFormat="1" applyFill="1" applyBorder="1" applyAlignment="1">
      <alignment horizontal="center"/>
    </xf>
    <xf numFmtId="164" fontId="0" fillId="4" borderId="35" xfId="0" applyNumberForma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1" xfId="0" applyFont="1" applyBorder="1" applyAlignment="1">
      <alignment vertical="top"/>
    </xf>
    <xf numFmtId="0" fontId="0" fillId="5" borderId="18" xfId="0" applyFill="1" applyBorder="1" applyAlignment="1">
      <alignment/>
    </xf>
    <xf numFmtId="0" fontId="4" fillId="5" borderId="10" xfId="0" applyFont="1" applyFill="1" applyBorder="1" applyAlignment="1">
      <alignment/>
    </xf>
    <xf numFmtId="0" fontId="0" fillId="5" borderId="7" xfId="0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/>
    </xf>
    <xf numFmtId="0" fontId="0" fillId="5" borderId="19" xfId="0" applyFill="1" applyBorder="1" applyAlignment="1">
      <alignment/>
    </xf>
    <xf numFmtId="0" fontId="4" fillId="5" borderId="1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1" fontId="6" fillId="5" borderId="1" xfId="0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35" xfId="0" applyNumberFormat="1" applyFill="1" applyBorder="1" applyAlignment="1">
      <alignment horizontal="center"/>
    </xf>
    <xf numFmtId="0" fontId="9" fillId="5" borderId="6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0" fillId="5" borderId="15" xfId="0" applyFill="1" applyBorder="1" applyAlignment="1">
      <alignment/>
    </xf>
    <xf numFmtId="0" fontId="4" fillId="5" borderId="12" xfId="0" applyFont="1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5" borderId="8" xfId="0" applyFill="1" applyBorder="1" applyAlignment="1">
      <alignment/>
    </xf>
    <xf numFmtId="1" fontId="6" fillId="5" borderId="8" xfId="0" applyNumberFormat="1" applyFon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5" borderId="36" xfId="0" applyNumberFormat="1" applyFill="1" applyBorder="1" applyAlignment="1">
      <alignment horizontal="center"/>
    </xf>
    <xf numFmtId="164" fontId="0" fillId="5" borderId="37" xfId="0" applyNumberFormat="1" applyFill="1" applyBorder="1" applyAlignment="1">
      <alignment horizontal="center"/>
    </xf>
    <xf numFmtId="0" fontId="9" fillId="5" borderId="13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E9EFF9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1</xdr:col>
      <xdr:colOff>1171575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200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0</xdr:row>
      <xdr:rowOff>38100</xdr:rowOff>
    </xdr:from>
    <xdr:to>
      <xdr:col>20</xdr:col>
      <xdr:colOff>276225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38100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0</xdr:row>
      <xdr:rowOff>142875</xdr:rowOff>
    </xdr:from>
    <xdr:to>
      <xdr:col>3</xdr:col>
      <xdr:colOff>847725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1428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209550</xdr:colOff>
      <xdr:row>0</xdr:row>
      <xdr:rowOff>123825</xdr:rowOff>
    </xdr:from>
    <xdr:to>
      <xdr:col>18</xdr:col>
      <xdr:colOff>57150</xdr:colOff>
      <xdr:row>0</xdr:row>
      <xdr:rowOff>381000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86775" y="123825"/>
          <a:ext cx="809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V81"/>
  <sheetViews>
    <sheetView tabSelected="1" zoomScale="75" zoomScaleNormal="75" workbookViewId="0" topLeftCell="A55">
      <selection activeCell="L82" sqref="L82"/>
    </sheetView>
  </sheetViews>
  <sheetFormatPr defaultColWidth="9.00390625" defaultRowHeight="12.75"/>
  <cols>
    <col min="1" max="1" width="3.375" style="0" customWidth="1"/>
    <col min="2" max="2" width="18.125" style="0" customWidth="1"/>
    <col min="3" max="3" width="4.625" style="0" customWidth="1"/>
    <col min="4" max="4" width="25.00390625" style="0" customWidth="1"/>
    <col min="5" max="15" width="5.75390625" style="0" customWidth="1"/>
    <col min="16" max="17" width="5.75390625" style="0" hidden="1" customWidth="1"/>
    <col min="18" max="18" width="6.875" style="0" customWidth="1"/>
    <col min="19" max="21" width="5.75390625" style="0" customWidth="1"/>
  </cols>
  <sheetData>
    <row r="1" spans="1:22" ht="39.75" customHeight="1" thickBot="1">
      <c r="A1" s="260" t="s">
        <v>134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</row>
    <row r="2" spans="1:21" ht="27.75" thickBot="1">
      <c r="A2" s="80" t="s">
        <v>0</v>
      </c>
      <c r="B2" s="81" t="s">
        <v>1</v>
      </c>
      <c r="C2" s="82"/>
      <c r="D2" s="82" t="s">
        <v>2</v>
      </c>
      <c r="E2" s="83" t="s">
        <v>77</v>
      </c>
      <c r="F2" s="89" t="s">
        <v>3</v>
      </c>
      <c r="G2" s="90" t="s">
        <v>4</v>
      </c>
      <c r="H2" s="90" t="s">
        <v>5</v>
      </c>
      <c r="I2" s="91" t="s">
        <v>74</v>
      </c>
      <c r="J2" s="89" t="s">
        <v>73</v>
      </c>
      <c r="K2" s="92" t="s">
        <v>6</v>
      </c>
      <c r="L2" s="92" t="s">
        <v>7</v>
      </c>
      <c r="M2" s="93" t="s">
        <v>75</v>
      </c>
      <c r="N2" s="93" t="s">
        <v>76</v>
      </c>
      <c r="O2" s="94" t="s">
        <v>8</v>
      </c>
      <c r="P2" s="95" t="s">
        <v>80</v>
      </c>
      <c r="Q2" s="96" t="s">
        <v>80</v>
      </c>
      <c r="R2" s="97" t="s">
        <v>78</v>
      </c>
      <c r="S2" s="84" t="s">
        <v>9</v>
      </c>
      <c r="T2" s="84" t="s">
        <v>79</v>
      </c>
      <c r="U2" s="85" t="s">
        <v>9</v>
      </c>
    </row>
    <row r="3" spans="1:21" ht="15.75" thickTop="1">
      <c r="A3" s="59"/>
      <c r="B3" s="30" t="s">
        <v>51</v>
      </c>
      <c r="C3" s="18">
        <v>1</v>
      </c>
      <c r="D3" s="17" t="s">
        <v>81</v>
      </c>
      <c r="E3" s="27">
        <v>30</v>
      </c>
      <c r="F3" s="98">
        <v>15</v>
      </c>
      <c r="G3" s="98">
        <v>20</v>
      </c>
      <c r="H3" s="98">
        <v>15</v>
      </c>
      <c r="I3" s="98">
        <v>15</v>
      </c>
      <c r="J3" s="98">
        <v>10</v>
      </c>
      <c r="K3" s="98">
        <v>25</v>
      </c>
      <c r="L3" s="98">
        <v>38</v>
      </c>
      <c r="M3" s="98">
        <v>15</v>
      </c>
      <c r="N3" s="98">
        <v>15</v>
      </c>
      <c r="O3" s="99">
        <v>15</v>
      </c>
      <c r="P3" s="100"/>
      <c r="Q3" s="99"/>
      <c r="R3" s="101">
        <f aca="true" t="shared" si="0" ref="R3:R63">SUM(E3:Q3)</f>
        <v>213</v>
      </c>
      <c r="S3" s="19">
        <f aca="true" t="shared" si="1" ref="S3:S66">RANK(R3,$R$3:$R$68)</f>
        <v>18</v>
      </c>
      <c r="T3" s="20"/>
      <c r="U3" s="28"/>
    </row>
    <row r="4" spans="1:21" ht="15">
      <c r="A4" s="59" t="s">
        <v>10</v>
      </c>
      <c r="B4" s="30"/>
      <c r="C4" s="3">
        <v>2</v>
      </c>
      <c r="D4" s="10" t="s">
        <v>82</v>
      </c>
      <c r="E4" s="25">
        <v>30</v>
      </c>
      <c r="F4" s="102">
        <v>15</v>
      </c>
      <c r="G4" s="102">
        <v>14</v>
      </c>
      <c r="H4" s="102">
        <v>15</v>
      </c>
      <c r="I4" s="102">
        <v>15</v>
      </c>
      <c r="J4" s="102">
        <v>10</v>
      </c>
      <c r="K4" s="102">
        <v>25</v>
      </c>
      <c r="L4" s="102">
        <v>31</v>
      </c>
      <c r="M4" s="102">
        <v>15</v>
      </c>
      <c r="N4" s="102">
        <v>13</v>
      </c>
      <c r="O4" s="103">
        <v>15</v>
      </c>
      <c r="P4" s="104"/>
      <c r="Q4" s="103"/>
      <c r="R4" s="105">
        <f t="shared" si="0"/>
        <v>198</v>
      </c>
      <c r="S4" s="19">
        <f t="shared" si="1"/>
        <v>35</v>
      </c>
      <c r="T4" s="15">
        <f>R3+R4+R5</f>
        <v>621.5</v>
      </c>
      <c r="U4" s="13">
        <f>RANK(T4,$T$3:$T$68)</f>
        <v>7</v>
      </c>
    </row>
    <row r="5" spans="1:21" ht="15.75" thickBot="1">
      <c r="A5" s="60"/>
      <c r="B5" s="31"/>
      <c r="C5" s="23">
        <v>3</v>
      </c>
      <c r="D5" s="22" t="s">
        <v>83</v>
      </c>
      <c r="E5" s="26">
        <v>30</v>
      </c>
      <c r="F5" s="106">
        <v>15</v>
      </c>
      <c r="G5" s="106">
        <v>18</v>
      </c>
      <c r="H5" s="106">
        <v>10.5</v>
      </c>
      <c r="I5" s="106">
        <v>15</v>
      </c>
      <c r="J5" s="106">
        <v>10</v>
      </c>
      <c r="K5" s="106">
        <v>25</v>
      </c>
      <c r="L5" s="106">
        <v>42</v>
      </c>
      <c r="M5" s="106">
        <v>15</v>
      </c>
      <c r="N5" s="106">
        <v>15</v>
      </c>
      <c r="O5" s="107">
        <v>15</v>
      </c>
      <c r="P5" s="108"/>
      <c r="Q5" s="107"/>
      <c r="R5" s="109">
        <f t="shared" si="0"/>
        <v>210.5</v>
      </c>
      <c r="S5" s="49">
        <f t="shared" si="1"/>
        <v>20</v>
      </c>
      <c r="T5" s="24"/>
      <c r="U5" s="16"/>
    </row>
    <row r="6" spans="1:21" ht="15">
      <c r="A6" s="58" t="s">
        <v>11</v>
      </c>
      <c r="B6" s="29" t="s">
        <v>52</v>
      </c>
      <c r="C6" s="18">
        <v>4</v>
      </c>
      <c r="D6" s="17" t="s">
        <v>32</v>
      </c>
      <c r="E6" s="27">
        <v>29</v>
      </c>
      <c r="F6" s="98">
        <v>12</v>
      </c>
      <c r="G6" s="98">
        <v>14</v>
      </c>
      <c r="H6" s="98">
        <v>15</v>
      </c>
      <c r="I6" s="98">
        <v>15</v>
      </c>
      <c r="J6" s="98">
        <v>10</v>
      </c>
      <c r="K6" s="98">
        <v>25</v>
      </c>
      <c r="L6" s="98">
        <v>43</v>
      </c>
      <c r="M6" s="98">
        <v>5</v>
      </c>
      <c r="N6" s="98">
        <v>15</v>
      </c>
      <c r="O6" s="99">
        <v>15</v>
      </c>
      <c r="P6" s="100"/>
      <c r="Q6" s="99"/>
      <c r="R6" s="101">
        <f t="shared" si="0"/>
        <v>198</v>
      </c>
      <c r="S6" s="69">
        <f t="shared" si="1"/>
        <v>35</v>
      </c>
      <c r="T6" s="20"/>
      <c r="U6" s="21"/>
    </row>
    <row r="7" spans="1:21" ht="15">
      <c r="A7" s="59"/>
      <c r="B7" s="30"/>
      <c r="C7" s="3">
        <v>5</v>
      </c>
      <c r="D7" s="10" t="s">
        <v>33</v>
      </c>
      <c r="E7" s="25">
        <v>30</v>
      </c>
      <c r="F7" s="102">
        <v>15</v>
      </c>
      <c r="G7" s="102">
        <v>14</v>
      </c>
      <c r="H7" s="102">
        <v>12</v>
      </c>
      <c r="I7" s="102">
        <v>15</v>
      </c>
      <c r="J7" s="102">
        <v>7</v>
      </c>
      <c r="K7" s="102">
        <v>25</v>
      </c>
      <c r="L7" s="102">
        <v>32</v>
      </c>
      <c r="M7" s="102">
        <v>10</v>
      </c>
      <c r="N7" s="102">
        <v>15</v>
      </c>
      <c r="O7" s="103">
        <v>15</v>
      </c>
      <c r="P7" s="104"/>
      <c r="Q7" s="103"/>
      <c r="R7" s="105">
        <f t="shared" si="0"/>
        <v>190</v>
      </c>
      <c r="S7" s="19">
        <f t="shared" si="1"/>
        <v>47</v>
      </c>
      <c r="T7" s="15">
        <f>$R$6+$R$7+$R$8</f>
        <v>586</v>
      </c>
      <c r="U7" s="13">
        <f>RANK(T7,$T$3:$T$68)</f>
        <v>15</v>
      </c>
    </row>
    <row r="8" spans="1:21" ht="15.75" thickBot="1">
      <c r="A8" s="60"/>
      <c r="B8" s="31"/>
      <c r="C8" s="23">
        <v>6</v>
      </c>
      <c r="D8" s="22" t="s">
        <v>84</v>
      </c>
      <c r="E8" s="26">
        <v>30</v>
      </c>
      <c r="F8" s="106">
        <v>12</v>
      </c>
      <c r="G8" s="106">
        <v>14</v>
      </c>
      <c r="H8" s="106">
        <v>9</v>
      </c>
      <c r="I8" s="106">
        <v>15</v>
      </c>
      <c r="J8" s="106">
        <v>10</v>
      </c>
      <c r="K8" s="106">
        <v>25</v>
      </c>
      <c r="L8" s="106">
        <v>38</v>
      </c>
      <c r="M8" s="106">
        <v>15</v>
      </c>
      <c r="N8" s="106">
        <v>15</v>
      </c>
      <c r="O8" s="107">
        <v>15</v>
      </c>
      <c r="P8" s="108"/>
      <c r="Q8" s="107"/>
      <c r="R8" s="109">
        <f t="shared" si="0"/>
        <v>198</v>
      </c>
      <c r="S8" s="49">
        <f t="shared" si="1"/>
        <v>35</v>
      </c>
      <c r="T8" s="24"/>
      <c r="U8" s="16"/>
    </row>
    <row r="9" spans="1:21" ht="15">
      <c r="A9" s="58" t="s">
        <v>13</v>
      </c>
      <c r="B9" s="29" t="s">
        <v>53</v>
      </c>
      <c r="C9" s="18">
        <v>7</v>
      </c>
      <c r="D9" s="17" t="s">
        <v>85</v>
      </c>
      <c r="E9" s="27">
        <v>29</v>
      </c>
      <c r="F9" s="98">
        <v>3</v>
      </c>
      <c r="G9" s="98">
        <v>10</v>
      </c>
      <c r="H9" s="98">
        <v>10.5</v>
      </c>
      <c r="I9" s="98">
        <v>13</v>
      </c>
      <c r="J9" s="98">
        <v>6</v>
      </c>
      <c r="K9" s="98">
        <v>15</v>
      </c>
      <c r="L9" s="98">
        <v>26</v>
      </c>
      <c r="M9" s="98">
        <v>5</v>
      </c>
      <c r="N9" s="98">
        <v>15</v>
      </c>
      <c r="O9" s="99">
        <v>15</v>
      </c>
      <c r="P9" s="100"/>
      <c r="Q9" s="99"/>
      <c r="R9" s="101">
        <f t="shared" si="0"/>
        <v>147.5</v>
      </c>
      <c r="S9" s="69">
        <f t="shared" si="1"/>
        <v>62</v>
      </c>
      <c r="T9" s="20"/>
      <c r="U9" s="21"/>
    </row>
    <row r="10" spans="1:21" ht="15">
      <c r="A10" s="59"/>
      <c r="B10" s="30"/>
      <c r="C10" s="3">
        <v>8</v>
      </c>
      <c r="D10" s="10" t="s">
        <v>86</v>
      </c>
      <c r="E10" s="25">
        <v>29</v>
      </c>
      <c r="F10" s="102">
        <v>15</v>
      </c>
      <c r="G10" s="102">
        <v>8</v>
      </c>
      <c r="H10" s="102">
        <v>15</v>
      </c>
      <c r="I10" s="102">
        <v>14</v>
      </c>
      <c r="J10" s="102">
        <v>6</v>
      </c>
      <c r="K10" s="102">
        <v>25</v>
      </c>
      <c r="L10" s="102">
        <v>45</v>
      </c>
      <c r="M10" s="102">
        <v>15</v>
      </c>
      <c r="N10" s="102">
        <v>15</v>
      </c>
      <c r="O10" s="103">
        <v>15</v>
      </c>
      <c r="P10" s="104"/>
      <c r="Q10" s="103"/>
      <c r="R10" s="105">
        <f t="shared" si="0"/>
        <v>202</v>
      </c>
      <c r="S10" s="19">
        <f t="shared" si="1"/>
        <v>30</v>
      </c>
      <c r="T10" s="15">
        <f>R9+R10+R11</f>
        <v>502.5</v>
      </c>
      <c r="U10" s="13">
        <f>RANK(T10,$T$3:$T$68)</f>
        <v>20</v>
      </c>
    </row>
    <row r="11" spans="1:21" ht="15.75" thickBot="1">
      <c r="A11" s="60"/>
      <c r="B11" s="31"/>
      <c r="C11" s="23">
        <v>9</v>
      </c>
      <c r="D11" s="22" t="s">
        <v>87</v>
      </c>
      <c r="E11" s="26">
        <v>30</v>
      </c>
      <c r="F11" s="106">
        <v>12</v>
      </c>
      <c r="G11" s="106">
        <v>8</v>
      </c>
      <c r="H11" s="106">
        <v>9</v>
      </c>
      <c r="I11" s="106">
        <v>13</v>
      </c>
      <c r="J11" s="106">
        <v>10</v>
      </c>
      <c r="K11" s="106">
        <v>18</v>
      </c>
      <c r="L11" s="106">
        <v>8</v>
      </c>
      <c r="M11" s="106">
        <v>15</v>
      </c>
      <c r="N11" s="106">
        <v>15</v>
      </c>
      <c r="O11" s="107">
        <v>15</v>
      </c>
      <c r="P11" s="108"/>
      <c r="Q11" s="107"/>
      <c r="R11" s="109">
        <f t="shared" si="0"/>
        <v>153</v>
      </c>
      <c r="S11" s="49">
        <f t="shared" si="1"/>
        <v>61</v>
      </c>
      <c r="T11" s="24"/>
      <c r="U11" s="16"/>
    </row>
    <row r="12" spans="1:21" ht="15">
      <c r="A12" s="232" t="s">
        <v>16</v>
      </c>
      <c r="B12" s="233" t="s">
        <v>54</v>
      </c>
      <c r="C12" s="220">
        <v>10</v>
      </c>
      <c r="D12" s="221" t="s">
        <v>34</v>
      </c>
      <c r="E12" s="214">
        <v>30</v>
      </c>
      <c r="F12" s="215">
        <v>15</v>
      </c>
      <c r="G12" s="215">
        <v>18</v>
      </c>
      <c r="H12" s="215">
        <v>15</v>
      </c>
      <c r="I12" s="215">
        <v>15</v>
      </c>
      <c r="J12" s="215">
        <v>10</v>
      </c>
      <c r="K12" s="215">
        <v>25</v>
      </c>
      <c r="L12" s="215">
        <v>48</v>
      </c>
      <c r="M12" s="215">
        <v>15</v>
      </c>
      <c r="N12" s="215">
        <v>15</v>
      </c>
      <c r="O12" s="216">
        <v>15</v>
      </c>
      <c r="P12" s="217"/>
      <c r="Q12" s="216"/>
      <c r="R12" s="218">
        <f t="shared" si="0"/>
        <v>221</v>
      </c>
      <c r="S12" s="219">
        <v>2</v>
      </c>
      <c r="T12" s="234"/>
      <c r="U12" s="235"/>
    </row>
    <row r="13" spans="1:21" ht="15">
      <c r="A13" s="236"/>
      <c r="B13" s="237"/>
      <c r="C13" s="238">
        <v>11</v>
      </c>
      <c r="D13" s="239" t="s">
        <v>35</v>
      </c>
      <c r="E13" s="240">
        <v>30</v>
      </c>
      <c r="F13" s="241">
        <v>15</v>
      </c>
      <c r="G13" s="241">
        <v>20</v>
      </c>
      <c r="H13" s="241">
        <v>15</v>
      </c>
      <c r="I13" s="241">
        <v>14</v>
      </c>
      <c r="J13" s="241">
        <v>10</v>
      </c>
      <c r="K13" s="241">
        <v>25</v>
      </c>
      <c r="L13" s="241">
        <v>43</v>
      </c>
      <c r="M13" s="241">
        <v>15</v>
      </c>
      <c r="N13" s="241">
        <v>15</v>
      </c>
      <c r="O13" s="242">
        <v>15</v>
      </c>
      <c r="P13" s="243"/>
      <c r="Q13" s="242"/>
      <c r="R13" s="244">
        <f t="shared" si="0"/>
        <v>217</v>
      </c>
      <c r="S13" s="245">
        <f t="shared" si="1"/>
        <v>11</v>
      </c>
      <c r="T13" s="246">
        <f>R12+R13+R14</f>
        <v>657</v>
      </c>
      <c r="U13" s="247">
        <f>RANK(T13,$T$3:$T$68)</f>
        <v>2</v>
      </c>
    </row>
    <row r="14" spans="1:21" ht="15.75" thickBot="1">
      <c r="A14" s="248"/>
      <c r="B14" s="249"/>
      <c r="C14" s="250">
        <v>12</v>
      </c>
      <c r="D14" s="251" t="s">
        <v>36</v>
      </c>
      <c r="E14" s="252">
        <v>30</v>
      </c>
      <c r="F14" s="253">
        <v>15</v>
      </c>
      <c r="G14" s="253">
        <v>18</v>
      </c>
      <c r="H14" s="253">
        <v>15</v>
      </c>
      <c r="I14" s="253">
        <v>15</v>
      </c>
      <c r="J14" s="253">
        <v>10</v>
      </c>
      <c r="K14" s="253">
        <v>25</v>
      </c>
      <c r="L14" s="253">
        <v>46</v>
      </c>
      <c r="M14" s="253">
        <v>15</v>
      </c>
      <c r="N14" s="253">
        <v>15</v>
      </c>
      <c r="O14" s="254">
        <v>15</v>
      </c>
      <c r="P14" s="255"/>
      <c r="Q14" s="254"/>
      <c r="R14" s="256">
        <f t="shared" si="0"/>
        <v>219</v>
      </c>
      <c r="S14" s="257">
        <f t="shared" si="1"/>
        <v>6</v>
      </c>
      <c r="T14" s="258"/>
      <c r="U14" s="259"/>
    </row>
    <row r="15" spans="1:21" ht="15">
      <c r="A15" s="58" t="s">
        <v>19</v>
      </c>
      <c r="B15" s="29" t="s">
        <v>55</v>
      </c>
      <c r="C15" s="18">
        <v>13</v>
      </c>
      <c r="D15" s="17" t="s">
        <v>88</v>
      </c>
      <c r="E15" s="27">
        <v>30</v>
      </c>
      <c r="F15" s="98">
        <v>12</v>
      </c>
      <c r="G15" s="98">
        <v>16</v>
      </c>
      <c r="H15" s="98">
        <v>15</v>
      </c>
      <c r="I15" s="98">
        <v>14</v>
      </c>
      <c r="J15" s="98">
        <v>10</v>
      </c>
      <c r="K15" s="98">
        <v>25</v>
      </c>
      <c r="L15" s="98">
        <v>37</v>
      </c>
      <c r="M15" s="98">
        <v>15</v>
      </c>
      <c r="N15" s="98">
        <v>15</v>
      </c>
      <c r="O15" s="99">
        <v>15</v>
      </c>
      <c r="P15" s="100"/>
      <c r="Q15" s="99"/>
      <c r="R15" s="101">
        <f t="shared" si="0"/>
        <v>204</v>
      </c>
      <c r="S15" s="69">
        <f t="shared" si="1"/>
        <v>27</v>
      </c>
      <c r="T15" s="20"/>
      <c r="U15" s="21"/>
    </row>
    <row r="16" spans="1:21" ht="15">
      <c r="A16" s="59"/>
      <c r="B16" s="30"/>
      <c r="C16" s="3">
        <v>14</v>
      </c>
      <c r="D16" s="10" t="s">
        <v>37</v>
      </c>
      <c r="E16" s="25">
        <v>30</v>
      </c>
      <c r="F16" s="102">
        <v>15</v>
      </c>
      <c r="G16" s="102">
        <v>16</v>
      </c>
      <c r="H16" s="102">
        <v>15</v>
      </c>
      <c r="I16" s="102">
        <v>15</v>
      </c>
      <c r="J16" s="102">
        <v>10</v>
      </c>
      <c r="K16" s="102">
        <v>25</v>
      </c>
      <c r="L16" s="102">
        <v>41</v>
      </c>
      <c r="M16" s="102">
        <v>5</v>
      </c>
      <c r="N16" s="102">
        <v>15</v>
      </c>
      <c r="O16" s="103">
        <v>15</v>
      </c>
      <c r="P16" s="104"/>
      <c r="Q16" s="103"/>
      <c r="R16" s="105">
        <f t="shared" si="0"/>
        <v>202</v>
      </c>
      <c r="S16" s="19">
        <f t="shared" si="1"/>
        <v>30</v>
      </c>
      <c r="T16" s="15">
        <f>R15+R16+R17</f>
        <v>604.5</v>
      </c>
      <c r="U16" s="13">
        <f>RANK(T16,$T$3:$T$68)</f>
        <v>10</v>
      </c>
    </row>
    <row r="17" spans="1:21" ht="15.75" thickBot="1">
      <c r="A17" s="60"/>
      <c r="B17" s="31"/>
      <c r="C17" s="23">
        <v>15</v>
      </c>
      <c r="D17" s="22" t="s">
        <v>89</v>
      </c>
      <c r="E17" s="26">
        <v>30</v>
      </c>
      <c r="F17" s="106">
        <v>15</v>
      </c>
      <c r="G17" s="106">
        <v>8</v>
      </c>
      <c r="H17" s="106">
        <v>15</v>
      </c>
      <c r="I17" s="106">
        <v>15</v>
      </c>
      <c r="J17" s="106">
        <v>8.5</v>
      </c>
      <c r="K17" s="106">
        <v>25</v>
      </c>
      <c r="L17" s="106">
        <v>37</v>
      </c>
      <c r="M17" s="106">
        <v>15</v>
      </c>
      <c r="N17" s="106">
        <v>15</v>
      </c>
      <c r="O17" s="107">
        <v>15</v>
      </c>
      <c r="P17" s="108"/>
      <c r="Q17" s="107"/>
      <c r="R17" s="109">
        <f t="shared" si="0"/>
        <v>198.5</v>
      </c>
      <c r="S17" s="49">
        <f t="shared" si="1"/>
        <v>34</v>
      </c>
      <c r="T17" s="24"/>
      <c r="U17" s="16"/>
    </row>
    <row r="18" spans="1:21" ht="15">
      <c r="A18" s="59" t="s">
        <v>21</v>
      </c>
      <c r="B18" s="30" t="s">
        <v>117</v>
      </c>
      <c r="C18" s="86">
        <v>16</v>
      </c>
      <c r="D18" s="87" t="s">
        <v>121</v>
      </c>
      <c r="E18" s="88">
        <v>29</v>
      </c>
      <c r="F18" s="110">
        <v>12</v>
      </c>
      <c r="G18" s="110">
        <v>18</v>
      </c>
      <c r="H18" s="110">
        <v>15</v>
      </c>
      <c r="I18" s="110">
        <v>14</v>
      </c>
      <c r="J18" s="110">
        <v>8.5</v>
      </c>
      <c r="K18" s="110">
        <v>25</v>
      </c>
      <c r="L18" s="110">
        <v>43</v>
      </c>
      <c r="M18" s="110">
        <v>15</v>
      </c>
      <c r="N18" s="110">
        <v>15</v>
      </c>
      <c r="O18" s="111">
        <v>15</v>
      </c>
      <c r="P18" s="112"/>
      <c r="Q18" s="113"/>
      <c r="R18" s="114">
        <f t="shared" si="0"/>
        <v>209.5</v>
      </c>
      <c r="S18" s="69">
        <f t="shared" si="1"/>
        <v>24</v>
      </c>
      <c r="T18" s="50"/>
      <c r="U18" s="51"/>
    </row>
    <row r="19" spans="1:21" ht="15">
      <c r="A19" s="59"/>
      <c r="B19" s="30"/>
      <c r="C19" s="3">
        <v>17</v>
      </c>
      <c r="D19" s="10" t="s">
        <v>123</v>
      </c>
      <c r="E19" s="25">
        <v>30</v>
      </c>
      <c r="F19" s="102">
        <v>15</v>
      </c>
      <c r="G19" s="102">
        <v>18</v>
      </c>
      <c r="H19" s="102">
        <v>15</v>
      </c>
      <c r="I19" s="102">
        <v>15</v>
      </c>
      <c r="J19" s="102">
        <v>8.5</v>
      </c>
      <c r="K19" s="102">
        <v>25</v>
      </c>
      <c r="L19" s="102">
        <v>5</v>
      </c>
      <c r="M19" s="102">
        <v>15</v>
      </c>
      <c r="N19" s="102">
        <v>15</v>
      </c>
      <c r="O19" s="103">
        <v>15</v>
      </c>
      <c r="P19" s="104"/>
      <c r="Q19" s="115"/>
      <c r="R19" s="105">
        <f t="shared" si="0"/>
        <v>176.5</v>
      </c>
      <c r="S19" s="19">
        <f t="shared" si="1"/>
        <v>55</v>
      </c>
      <c r="T19" s="15">
        <f>R18+R19+R20</f>
        <v>574.5</v>
      </c>
      <c r="U19" s="13">
        <f>RANK(T19,$T$3:$T$68)</f>
        <v>16</v>
      </c>
    </row>
    <row r="20" spans="1:21" ht="15.75" thickBot="1">
      <c r="A20" s="59"/>
      <c r="B20" s="30"/>
      <c r="C20" s="23">
        <v>18</v>
      </c>
      <c r="D20" s="22" t="s">
        <v>124</v>
      </c>
      <c r="E20" s="26">
        <v>30</v>
      </c>
      <c r="F20" s="106">
        <v>15</v>
      </c>
      <c r="G20" s="106">
        <v>16</v>
      </c>
      <c r="H20" s="106">
        <v>15</v>
      </c>
      <c r="I20" s="106">
        <v>14</v>
      </c>
      <c r="J20" s="106">
        <v>8.5</v>
      </c>
      <c r="K20" s="106">
        <v>20</v>
      </c>
      <c r="L20" s="106">
        <v>35</v>
      </c>
      <c r="M20" s="106">
        <v>5</v>
      </c>
      <c r="N20" s="106">
        <v>15</v>
      </c>
      <c r="O20" s="107">
        <v>15</v>
      </c>
      <c r="P20" s="108"/>
      <c r="Q20" s="116"/>
      <c r="R20" s="117">
        <f t="shared" si="0"/>
        <v>188.5</v>
      </c>
      <c r="S20" s="49">
        <f t="shared" si="1"/>
        <v>51</v>
      </c>
      <c r="T20" s="54"/>
      <c r="U20" s="55"/>
    </row>
    <row r="21" spans="1:21" ht="15">
      <c r="A21" s="58" t="s">
        <v>18</v>
      </c>
      <c r="B21" s="29" t="s">
        <v>56</v>
      </c>
      <c r="C21" s="18">
        <v>19</v>
      </c>
      <c r="D21" s="17" t="s">
        <v>90</v>
      </c>
      <c r="E21" s="27">
        <v>30</v>
      </c>
      <c r="F21" s="98">
        <v>15</v>
      </c>
      <c r="G21" s="98">
        <v>16</v>
      </c>
      <c r="H21" s="98">
        <v>13.5</v>
      </c>
      <c r="I21" s="98">
        <v>14</v>
      </c>
      <c r="J21" s="98">
        <v>6</v>
      </c>
      <c r="K21" s="98">
        <v>20</v>
      </c>
      <c r="L21" s="98">
        <v>30</v>
      </c>
      <c r="M21" s="98">
        <v>15</v>
      </c>
      <c r="N21" s="98">
        <v>15</v>
      </c>
      <c r="O21" s="99">
        <v>15</v>
      </c>
      <c r="P21" s="100"/>
      <c r="Q21" s="99"/>
      <c r="R21" s="101">
        <f t="shared" si="0"/>
        <v>189.5</v>
      </c>
      <c r="S21" s="69">
        <f t="shared" si="1"/>
        <v>49</v>
      </c>
      <c r="T21" s="20"/>
      <c r="U21" s="21"/>
    </row>
    <row r="22" spans="1:21" ht="15">
      <c r="A22" s="59"/>
      <c r="B22" s="30"/>
      <c r="C22" s="3">
        <v>20</v>
      </c>
      <c r="D22" s="10" t="s">
        <v>91</v>
      </c>
      <c r="E22" s="25">
        <v>27</v>
      </c>
      <c r="F22" s="102">
        <v>15</v>
      </c>
      <c r="G22" s="102">
        <v>8</v>
      </c>
      <c r="H22" s="102">
        <v>15</v>
      </c>
      <c r="I22" s="102">
        <v>11</v>
      </c>
      <c r="J22" s="102">
        <v>8.5</v>
      </c>
      <c r="K22" s="102">
        <v>15</v>
      </c>
      <c r="L22" s="102">
        <v>10</v>
      </c>
      <c r="M22" s="102">
        <v>15</v>
      </c>
      <c r="N22" s="102">
        <v>15</v>
      </c>
      <c r="O22" s="103">
        <v>15</v>
      </c>
      <c r="P22" s="104"/>
      <c r="Q22" s="103"/>
      <c r="R22" s="105">
        <f t="shared" si="0"/>
        <v>154.5</v>
      </c>
      <c r="S22" s="19">
        <f t="shared" si="1"/>
        <v>60</v>
      </c>
      <c r="T22" s="15">
        <f>R21+R22+R23</f>
        <v>545.5</v>
      </c>
      <c r="U22" s="13">
        <f>RANK(T22,$T$3:$T$68)</f>
        <v>17</v>
      </c>
    </row>
    <row r="23" spans="1:21" ht="15.75" thickBot="1">
      <c r="A23" s="60"/>
      <c r="B23" s="31"/>
      <c r="C23" s="23">
        <v>21</v>
      </c>
      <c r="D23" s="22" t="s">
        <v>38</v>
      </c>
      <c r="E23" s="26">
        <v>29</v>
      </c>
      <c r="F23" s="106">
        <v>15</v>
      </c>
      <c r="G23" s="106">
        <v>18</v>
      </c>
      <c r="H23" s="106">
        <v>13.5</v>
      </c>
      <c r="I23" s="106">
        <v>14</v>
      </c>
      <c r="J23" s="106">
        <v>10</v>
      </c>
      <c r="K23" s="106">
        <v>25</v>
      </c>
      <c r="L23" s="106">
        <v>37</v>
      </c>
      <c r="M23" s="106">
        <v>15</v>
      </c>
      <c r="N23" s="106">
        <v>10</v>
      </c>
      <c r="O23" s="107">
        <v>15</v>
      </c>
      <c r="P23" s="108"/>
      <c r="Q23" s="107"/>
      <c r="R23" s="109">
        <f t="shared" si="0"/>
        <v>201.5</v>
      </c>
      <c r="S23" s="49">
        <f t="shared" si="1"/>
        <v>32</v>
      </c>
      <c r="T23" s="24"/>
      <c r="U23" s="16"/>
    </row>
    <row r="24" spans="1:21" ht="15">
      <c r="A24" s="58" t="s">
        <v>22</v>
      </c>
      <c r="B24" s="29" t="s">
        <v>57</v>
      </c>
      <c r="C24" s="18">
        <v>22</v>
      </c>
      <c r="D24" s="17" t="s">
        <v>125</v>
      </c>
      <c r="E24" s="27">
        <v>25</v>
      </c>
      <c r="F24" s="98">
        <v>9</v>
      </c>
      <c r="G24" s="98">
        <v>12</v>
      </c>
      <c r="H24" s="98">
        <v>6</v>
      </c>
      <c r="I24" s="98">
        <v>11</v>
      </c>
      <c r="J24" s="98">
        <v>5.5</v>
      </c>
      <c r="K24" s="98">
        <v>10</v>
      </c>
      <c r="L24" s="98">
        <v>38</v>
      </c>
      <c r="M24" s="98">
        <v>15</v>
      </c>
      <c r="N24" s="118">
        <v>15</v>
      </c>
      <c r="O24" s="99">
        <v>15</v>
      </c>
      <c r="P24" s="100"/>
      <c r="Q24" s="99"/>
      <c r="R24" s="101">
        <f t="shared" si="0"/>
        <v>161.5</v>
      </c>
      <c r="S24" s="69">
        <f t="shared" si="1"/>
        <v>58</v>
      </c>
      <c r="T24" s="20"/>
      <c r="U24" s="21"/>
    </row>
    <row r="25" spans="1:21" ht="15">
      <c r="A25" s="59"/>
      <c r="B25" s="30"/>
      <c r="C25" s="3">
        <v>23</v>
      </c>
      <c r="D25" s="10" t="s">
        <v>92</v>
      </c>
      <c r="E25" s="25">
        <v>27</v>
      </c>
      <c r="F25" s="102">
        <v>12</v>
      </c>
      <c r="G25" s="102">
        <v>14</v>
      </c>
      <c r="H25" s="102">
        <v>9</v>
      </c>
      <c r="I25" s="102">
        <v>15</v>
      </c>
      <c r="J25" s="102">
        <v>10</v>
      </c>
      <c r="K25" s="102">
        <v>20</v>
      </c>
      <c r="L25" s="102">
        <v>36</v>
      </c>
      <c r="M25" s="102">
        <v>15</v>
      </c>
      <c r="N25" s="102">
        <v>15</v>
      </c>
      <c r="O25" s="103">
        <v>15</v>
      </c>
      <c r="P25" s="104"/>
      <c r="Q25" s="103"/>
      <c r="R25" s="105">
        <f t="shared" si="0"/>
        <v>188</v>
      </c>
      <c r="S25" s="19">
        <f t="shared" si="1"/>
        <v>52</v>
      </c>
      <c r="T25" s="15">
        <f>R24+R25+R26</f>
        <v>541.5</v>
      </c>
      <c r="U25" s="13">
        <f>RANK(T25,$T$3:$T$68)</f>
        <v>18</v>
      </c>
    </row>
    <row r="26" spans="1:21" ht="15.75" thickBot="1">
      <c r="A26" s="60"/>
      <c r="B26" s="31"/>
      <c r="C26" s="23">
        <v>24</v>
      </c>
      <c r="D26" s="22" t="s">
        <v>93</v>
      </c>
      <c r="E26" s="26">
        <v>30</v>
      </c>
      <c r="F26" s="106">
        <v>15</v>
      </c>
      <c r="G26" s="106">
        <v>16</v>
      </c>
      <c r="H26" s="106">
        <v>15</v>
      </c>
      <c r="I26" s="106">
        <v>14</v>
      </c>
      <c r="J26" s="106">
        <v>6</v>
      </c>
      <c r="K26" s="106">
        <v>25</v>
      </c>
      <c r="L26" s="106">
        <v>31</v>
      </c>
      <c r="M26" s="106">
        <v>10</v>
      </c>
      <c r="N26" s="106">
        <v>15</v>
      </c>
      <c r="O26" s="107">
        <v>15</v>
      </c>
      <c r="P26" s="108"/>
      <c r="Q26" s="107"/>
      <c r="R26" s="109">
        <f t="shared" si="0"/>
        <v>192</v>
      </c>
      <c r="S26" s="49">
        <f t="shared" si="1"/>
        <v>45</v>
      </c>
      <c r="T26" s="24"/>
      <c r="U26" s="16"/>
    </row>
    <row r="27" spans="1:21" ht="15">
      <c r="A27" s="77" t="s">
        <v>14</v>
      </c>
      <c r="B27" s="32" t="s">
        <v>58</v>
      </c>
      <c r="C27" s="33">
        <v>25</v>
      </c>
      <c r="D27" s="34" t="s">
        <v>120</v>
      </c>
      <c r="E27" s="35">
        <v>30</v>
      </c>
      <c r="F27" s="119">
        <v>15</v>
      </c>
      <c r="G27" s="119">
        <v>18</v>
      </c>
      <c r="H27" s="119">
        <v>13.5</v>
      </c>
      <c r="I27" s="119">
        <v>15</v>
      </c>
      <c r="J27" s="119">
        <v>10</v>
      </c>
      <c r="K27" s="119">
        <v>25</v>
      </c>
      <c r="L27" s="119">
        <v>41</v>
      </c>
      <c r="M27" s="119">
        <v>13</v>
      </c>
      <c r="N27" s="119">
        <v>15</v>
      </c>
      <c r="O27" s="120">
        <v>15</v>
      </c>
      <c r="P27" s="121"/>
      <c r="Q27" s="120"/>
      <c r="R27" s="122">
        <f t="shared" si="0"/>
        <v>210.5</v>
      </c>
      <c r="S27" s="69">
        <f t="shared" si="1"/>
        <v>20</v>
      </c>
      <c r="T27" s="20"/>
      <c r="U27" s="21"/>
    </row>
    <row r="28" spans="1:21" ht="15">
      <c r="A28" s="59"/>
      <c r="B28" s="30"/>
      <c r="C28" s="3">
        <v>26</v>
      </c>
      <c r="D28" s="10" t="s">
        <v>94</v>
      </c>
      <c r="E28" s="25">
        <v>30</v>
      </c>
      <c r="F28" s="102">
        <v>15</v>
      </c>
      <c r="G28" s="102">
        <v>16</v>
      </c>
      <c r="H28" s="102">
        <v>15</v>
      </c>
      <c r="I28" s="102">
        <v>15</v>
      </c>
      <c r="J28" s="102">
        <v>8.5</v>
      </c>
      <c r="K28" s="102">
        <v>20</v>
      </c>
      <c r="L28" s="102">
        <v>25</v>
      </c>
      <c r="M28" s="102">
        <v>10</v>
      </c>
      <c r="N28" s="102">
        <v>15</v>
      </c>
      <c r="O28" s="103">
        <v>15</v>
      </c>
      <c r="P28" s="104"/>
      <c r="Q28" s="103"/>
      <c r="R28" s="105">
        <f t="shared" si="0"/>
        <v>184.5</v>
      </c>
      <c r="S28" s="19">
        <f t="shared" si="1"/>
        <v>53</v>
      </c>
      <c r="T28" s="15">
        <f>R27+R28+R29</f>
        <v>589</v>
      </c>
      <c r="U28" s="13">
        <f>RANK(T28,$T$3:$T$68)</f>
        <v>14</v>
      </c>
    </row>
    <row r="29" spans="1:21" ht="15.75" thickBot="1">
      <c r="A29" s="60"/>
      <c r="B29" s="31"/>
      <c r="C29" s="23">
        <v>27</v>
      </c>
      <c r="D29" s="22" t="s">
        <v>95</v>
      </c>
      <c r="E29" s="26">
        <v>29</v>
      </c>
      <c r="F29" s="106">
        <v>15</v>
      </c>
      <c r="G29" s="106">
        <v>12</v>
      </c>
      <c r="H29" s="106">
        <v>15</v>
      </c>
      <c r="I29" s="106">
        <v>14</v>
      </c>
      <c r="J29" s="106">
        <v>10</v>
      </c>
      <c r="K29" s="106">
        <v>25</v>
      </c>
      <c r="L29" s="106">
        <v>34</v>
      </c>
      <c r="M29" s="106">
        <v>10</v>
      </c>
      <c r="N29" s="106">
        <v>15</v>
      </c>
      <c r="O29" s="107">
        <v>15</v>
      </c>
      <c r="P29" s="108"/>
      <c r="Q29" s="107"/>
      <c r="R29" s="109">
        <f t="shared" si="0"/>
        <v>194</v>
      </c>
      <c r="S29" s="49">
        <f t="shared" si="1"/>
        <v>43</v>
      </c>
      <c r="T29" s="24"/>
      <c r="U29" s="16"/>
    </row>
    <row r="30" spans="1:21" ht="15">
      <c r="A30" s="186" t="s">
        <v>24</v>
      </c>
      <c r="B30" s="187" t="s">
        <v>59</v>
      </c>
      <c r="C30" s="188">
        <v>28</v>
      </c>
      <c r="D30" s="189" t="s">
        <v>39</v>
      </c>
      <c r="E30" s="190">
        <v>30</v>
      </c>
      <c r="F30" s="191">
        <v>15</v>
      </c>
      <c r="G30" s="191">
        <v>20</v>
      </c>
      <c r="H30" s="191">
        <v>15</v>
      </c>
      <c r="I30" s="191">
        <v>15</v>
      </c>
      <c r="J30" s="191">
        <v>10</v>
      </c>
      <c r="K30" s="191">
        <v>25</v>
      </c>
      <c r="L30" s="191">
        <v>41</v>
      </c>
      <c r="M30" s="191">
        <v>15</v>
      </c>
      <c r="N30" s="191">
        <v>15</v>
      </c>
      <c r="O30" s="192">
        <v>15</v>
      </c>
      <c r="P30" s="193"/>
      <c r="Q30" s="192"/>
      <c r="R30" s="194">
        <f t="shared" si="0"/>
        <v>216</v>
      </c>
      <c r="S30" s="195">
        <f t="shared" si="1"/>
        <v>14</v>
      </c>
      <c r="T30" s="196"/>
      <c r="U30" s="197"/>
    </row>
    <row r="31" spans="1:21" ht="15">
      <c r="A31" s="198"/>
      <c r="B31" s="199"/>
      <c r="C31" s="222">
        <v>29</v>
      </c>
      <c r="D31" s="223" t="s">
        <v>40</v>
      </c>
      <c r="E31" s="224">
        <v>30</v>
      </c>
      <c r="F31" s="225">
        <v>15</v>
      </c>
      <c r="G31" s="225">
        <v>20</v>
      </c>
      <c r="H31" s="225">
        <v>15</v>
      </c>
      <c r="I31" s="225">
        <v>15</v>
      </c>
      <c r="J31" s="225">
        <v>10</v>
      </c>
      <c r="K31" s="225">
        <v>25</v>
      </c>
      <c r="L31" s="225">
        <v>46</v>
      </c>
      <c r="M31" s="225">
        <v>15</v>
      </c>
      <c r="N31" s="225">
        <v>15</v>
      </c>
      <c r="O31" s="226">
        <v>15</v>
      </c>
      <c r="P31" s="227"/>
      <c r="Q31" s="226"/>
      <c r="R31" s="228">
        <f t="shared" si="0"/>
        <v>221</v>
      </c>
      <c r="S31" s="229">
        <v>3</v>
      </c>
      <c r="T31" s="200">
        <f>R30+R31+R32</f>
        <v>660</v>
      </c>
      <c r="U31" s="201">
        <f>RANK(T31,$T$3:$T$68)</f>
        <v>1</v>
      </c>
    </row>
    <row r="32" spans="1:21" ht="15.75" thickBot="1">
      <c r="A32" s="202"/>
      <c r="B32" s="203"/>
      <c r="C32" s="206">
        <v>30</v>
      </c>
      <c r="D32" s="207" t="s">
        <v>96</v>
      </c>
      <c r="E32" s="208">
        <v>30</v>
      </c>
      <c r="F32" s="209">
        <v>15</v>
      </c>
      <c r="G32" s="209">
        <v>20</v>
      </c>
      <c r="H32" s="209">
        <v>15</v>
      </c>
      <c r="I32" s="209">
        <v>15</v>
      </c>
      <c r="J32" s="209">
        <v>10</v>
      </c>
      <c r="K32" s="209">
        <v>25</v>
      </c>
      <c r="L32" s="209">
        <v>48</v>
      </c>
      <c r="M32" s="209">
        <v>15</v>
      </c>
      <c r="N32" s="209">
        <v>15</v>
      </c>
      <c r="O32" s="210">
        <v>15</v>
      </c>
      <c r="P32" s="211"/>
      <c r="Q32" s="210"/>
      <c r="R32" s="212">
        <f t="shared" si="0"/>
        <v>223</v>
      </c>
      <c r="S32" s="213">
        <v>1</v>
      </c>
      <c r="T32" s="204"/>
      <c r="U32" s="205"/>
    </row>
    <row r="33" spans="1:21" ht="15">
      <c r="A33" s="58" t="s">
        <v>26</v>
      </c>
      <c r="B33" s="29" t="s">
        <v>60</v>
      </c>
      <c r="C33" s="18">
        <v>31</v>
      </c>
      <c r="D33" s="17" t="s">
        <v>41</v>
      </c>
      <c r="E33" s="27">
        <v>29</v>
      </c>
      <c r="F33" s="98">
        <v>15</v>
      </c>
      <c r="G33" s="98">
        <v>18</v>
      </c>
      <c r="H33" s="98">
        <v>15</v>
      </c>
      <c r="I33" s="98">
        <v>14</v>
      </c>
      <c r="J33" s="98">
        <v>10</v>
      </c>
      <c r="K33" s="98">
        <v>25</v>
      </c>
      <c r="L33" s="98">
        <v>46</v>
      </c>
      <c r="M33" s="98">
        <v>15</v>
      </c>
      <c r="N33" s="98">
        <v>15</v>
      </c>
      <c r="O33" s="99">
        <v>15</v>
      </c>
      <c r="P33" s="100"/>
      <c r="Q33" s="99"/>
      <c r="R33" s="101">
        <f t="shared" si="0"/>
        <v>217</v>
      </c>
      <c r="S33" s="69">
        <f t="shared" si="1"/>
        <v>11</v>
      </c>
      <c r="T33" s="20"/>
      <c r="U33" s="21"/>
    </row>
    <row r="34" spans="1:21" ht="15">
      <c r="A34" s="59"/>
      <c r="B34" s="30"/>
      <c r="C34" s="3">
        <v>32</v>
      </c>
      <c r="D34" s="10" t="s">
        <v>42</v>
      </c>
      <c r="E34" s="25">
        <v>30</v>
      </c>
      <c r="F34" s="102">
        <v>15</v>
      </c>
      <c r="G34" s="102">
        <v>20</v>
      </c>
      <c r="H34" s="102">
        <v>15</v>
      </c>
      <c r="I34" s="102">
        <v>15</v>
      </c>
      <c r="J34" s="102">
        <v>10</v>
      </c>
      <c r="K34" s="102">
        <v>25</v>
      </c>
      <c r="L34" s="102">
        <v>35</v>
      </c>
      <c r="M34" s="102">
        <v>15</v>
      </c>
      <c r="N34" s="102">
        <v>15</v>
      </c>
      <c r="O34" s="103">
        <v>15</v>
      </c>
      <c r="P34" s="104"/>
      <c r="Q34" s="103"/>
      <c r="R34" s="105">
        <f t="shared" si="0"/>
        <v>210</v>
      </c>
      <c r="S34" s="19">
        <f t="shared" si="1"/>
        <v>22</v>
      </c>
      <c r="T34" s="15">
        <f>R33+R34+R35</f>
        <v>621</v>
      </c>
      <c r="U34" s="13">
        <f>RANK(T34,$T$3:$T$68)</f>
        <v>8</v>
      </c>
    </row>
    <row r="35" spans="1:21" ht="15.75" thickBot="1">
      <c r="A35" s="60"/>
      <c r="B35" s="31"/>
      <c r="C35" s="23">
        <v>33</v>
      </c>
      <c r="D35" s="22" t="s">
        <v>43</v>
      </c>
      <c r="E35" s="26">
        <v>30</v>
      </c>
      <c r="F35" s="106">
        <v>15</v>
      </c>
      <c r="G35" s="106">
        <v>18</v>
      </c>
      <c r="H35" s="106">
        <v>15</v>
      </c>
      <c r="I35" s="106">
        <v>15</v>
      </c>
      <c r="J35" s="106">
        <v>10</v>
      </c>
      <c r="K35" s="106">
        <v>25</v>
      </c>
      <c r="L35" s="106">
        <v>36</v>
      </c>
      <c r="M35" s="106">
        <v>10</v>
      </c>
      <c r="N35" s="106">
        <v>5</v>
      </c>
      <c r="O35" s="107">
        <v>15</v>
      </c>
      <c r="P35" s="108"/>
      <c r="Q35" s="107"/>
      <c r="R35" s="109">
        <f t="shared" si="0"/>
        <v>194</v>
      </c>
      <c r="S35" s="49">
        <f t="shared" si="1"/>
        <v>43</v>
      </c>
      <c r="T35" s="24"/>
      <c r="U35" s="16"/>
    </row>
    <row r="36" spans="1:21" ht="13.5" customHeight="1">
      <c r="A36" s="58" t="s">
        <v>15</v>
      </c>
      <c r="B36" s="29" t="s">
        <v>61</v>
      </c>
      <c r="C36" s="18">
        <v>34</v>
      </c>
      <c r="D36" s="17" t="s">
        <v>129</v>
      </c>
      <c r="E36" s="134"/>
      <c r="F36" s="135"/>
      <c r="G36" s="135"/>
      <c r="H36" s="135"/>
      <c r="I36" s="135"/>
      <c r="J36" s="135"/>
      <c r="K36" s="135"/>
      <c r="L36" s="135"/>
      <c r="M36" s="135"/>
      <c r="N36" s="135"/>
      <c r="O36" s="136"/>
      <c r="P36" s="100"/>
      <c r="Q36" s="99"/>
      <c r="R36" s="101">
        <f t="shared" si="0"/>
        <v>0</v>
      </c>
      <c r="S36" s="144">
        <f t="shared" si="1"/>
        <v>64</v>
      </c>
      <c r="T36" s="20"/>
      <c r="U36" s="147"/>
    </row>
    <row r="37" spans="1:21" ht="11.25" customHeight="1">
      <c r="A37" s="59"/>
      <c r="B37" s="30"/>
      <c r="C37" s="3">
        <v>35</v>
      </c>
      <c r="D37" s="10" t="s">
        <v>129</v>
      </c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9"/>
      <c r="P37" s="104"/>
      <c r="Q37" s="103"/>
      <c r="R37" s="105">
        <f t="shared" si="0"/>
        <v>0</v>
      </c>
      <c r="S37" s="145">
        <f t="shared" si="1"/>
        <v>64</v>
      </c>
      <c r="T37" s="15">
        <f>R36+R37+R38</f>
        <v>0</v>
      </c>
      <c r="U37" s="148">
        <f>RANK(T37,$T$3:$T$68)</f>
        <v>22</v>
      </c>
    </row>
    <row r="38" spans="1:21" ht="15.75" customHeight="1" thickBot="1">
      <c r="A38" s="60"/>
      <c r="B38" s="31"/>
      <c r="C38" s="23">
        <v>36</v>
      </c>
      <c r="D38" s="22" t="s">
        <v>129</v>
      </c>
      <c r="E38" s="140"/>
      <c r="F38" s="141"/>
      <c r="G38" s="141"/>
      <c r="H38" s="141"/>
      <c r="I38" s="141"/>
      <c r="J38" s="141"/>
      <c r="K38" s="141"/>
      <c r="L38" s="141"/>
      <c r="M38" s="141"/>
      <c r="N38" s="141"/>
      <c r="O38" s="142"/>
      <c r="P38" s="108"/>
      <c r="Q38" s="107"/>
      <c r="R38" s="109">
        <f t="shared" si="0"/>
        <v>0</v>
      </c>
      <c r="S38" s="146">
        <f t="shared" si="1"/>
        <v>64</v>
      </c>
      <c r="T38" s="24"/>
      <c r="U38" s="149"/>
    </row>
    <row r="39" spans="1:21" ht="15">
      <c r="A39" s="58" t="s">
        <v>25</v>
      </c>
      <c r="B39" s="29" t="s">
        <v>62</v>
      </c>
      <c r="C39" s="18">
        <v>37</v>
      </c>
      <c r="D39" s="17" t="s">
        <v>97</v>
      </c>
      <c r="E39" s="27">
        <v>30</v>
      </c>
      <c r="F39" s="98">
        <v>15</v>
      </c>
      <c r="G39" s="98">
        <v>18</v>
      </c>
      <c r="H39" s="98">
        <v>15</v>
      </c>
      <c r="I39" s="98">
        <v>14</v>
      </c>
      <c r="J39" s="98">
        <v>10</v>
      </c>
      <c r="K39" s="98">
        <v>20</v>
      </c>
      <c r="L39" s="98">
        <v>36</v>
      </c>
      <c r="M39" s="98">
        <v>10</v>
      </c>
      <c r="N39" s="98">
        <v>15</v>
      </c>
      <c r="O39" s="99">
        <v>15</v>
      </c>
      <c r="P39" s="100"/>
      <c r="Q39" s="99"/>
      <c r="R39" s="101">
        <f t="shared" si="0"/>
        <v>198</v>
      </c>
      <c r="S39" s="69">
        <f t="shared" si="1"/>
        <v>35</v>
      </c>
      <c r="T39" s="20"/>
      <c r="U39" s="21"/>
    </row>
    <row r="40" spans="1:21" ht="15">
      <c r="A40" s="59"/>
      <c r="B40" s="30"/>
      <c r="C40" s="3">
        <v>38</v>
      </c>
      <c r="D40" s="10" t="s">
        <v>44</v>
      </c>
      <c r="E40" s="25">
        <v>29</v>
      </c>
      <c r="F40" s="102">
        <v>15</v>
      </c>
      <c r="G40" s="102">
        <v>12</v>
      </c>
      <c r="H40" s="102">
        <v>15</v>
      </c>
      <c r="I40" s="102">
        <v>14</v>
      </c>
      <c r="J40" s="102">
        <v>10</v>
      </c>
      <c r="K40" s="102">
        <v>25</v>
      </c>
      <c r="L40" s="102">
        <v>38</v>
      </c>
      <c r="M40" s="102">
        <v>15</v>
      </c>
      <c r="N40" s="102">
        <v>15</v>
      </c>
      <c r="O40" s="103">
        <v>2</v>
      </c>
      <c r="P40" s="104"/>
      <c r="Q40" s="103"/>
      <c r="R40" s="105">
        <f t="shared" si="0"/>
        <v>190</v>
      </c>
      <c r="S40" s="19">
        <f t="shared" si="1"/>
        <v>47</v>
      </c>
      <c r="T40" s="15">
        <f>R39+R40+R41</f>
        <v>591</v>
      </c>
      <c r="U40" s="13">
        <f>RANK(T40,$T$3:$T$68)</f>
        <v>13</v>
      </c>
    </row>
    <row r="41" spans="1:21" ht="15.75" thickBot="1">
      <c r="A41" s="60"/>
      <c r="B41" s="31"/>
      <c r="C41" s="23">
        <v>39</v>
      </c>
      <c r="D41" s="22" t="s">
        <v>98</v>
      </c>
      <c r="E41" s="26">
        <v>29</v>
      </c>
      <c r="F41" s="106">
        <v>3</v>
      </c>
      <c r="G41" s="106">
        <v>18</v>
      </c>
      <c r="H41" s="106">
        <v>15</v>
      </c>
      <c r="I41" s="106">
        <v>14</v>
      </c>
      <c r="J41" s="106">
        <v>10</v>
      </c>
      <c r="K41" s="106">
        <v>25</v>
      </c>
      <c r="L41" s="106">
        <v>44</v>
      </c>
      <c r="M41" s="106">
        <v>15</v>
      </c>
      <c r="N41" s="106">
        <v>15</v>
      </c>
      <c r="O41" s="107">
        <v>15</v>
      </c>
      <c r="P41" s="108"/>
      <c r="Q41" s="107"/>
      <c r="R41" s="109">
        <f t="shared" si="0"/>
        <v>203</v>
      </c>
      <c r="S41" s="49">
        <f t="shared" si="1"/>
        <v>29</v>
      </c>
      <c r="T41" s="24"/>
      <c r="U41" s="16"/>
    </row>
    <row r="42" spans="1:21" ht="15">
      <c r="A42" s="59" t="s">
        <v>12</v>
      </c>
      <c r="B42" s="30" t="s">
        <v>109</v>
      </c>
      <c r="C42" s="86">
        <v>40</v>
      </c>
      <c r="D42" s="87" t="s">
        <v>110</v>
      </c>
      <c r="E42" s="88">
        <v>29</v>
      </c>
      <c r="F42" s="110">
        <v>15</v>
      </c>
      <c r="G42" s="110">
        <v>10</v>
      </c>
      <c r="H42" s="110">
        <v>13.5</v>
      </c>
      <c r="I42" s="110">
        <v>15</v>
      </c>
      <c r="J42" s="110">
        <v>10</v>
      </c>
      <c r="K42" s="110">
        <v>25</v>
      </c>
      <c r="L42" s="110">
        <v>34</v>
      </c>
      <c r="M42" s="110">
        <v>15</v>
      </c>
      <c r="N42" s="110">
        <v>10</v>
      </c>
      <c r="O42" s="111">
        <v>15</v>
      </c>
      <c r="P42" s="112"/>
      <c r="Q42" s="113"/>
      <c r="R42" s="114">
        <f t="shared" si="0"/>
        <v>191.5</v>
      </c>
      <c r="S42" s="69">
        <f t="shared" si="1"/>
        <v>46</v>
      </c>
      <c r="T42" s="50"/>
      <c r="U42" s="51"/>
    </row>
    <row r="43" spans="1:21" ht="15">
      <c r="A43" s="59"/>
      <c r="B43" s="30"/>
      <c r="C43" s="3">
        <v>41</v>
      </c>
      <c r="D43" s="10" t="s">
        <v>111</v>
      </c>
      <c r="E43" s="25">
        <v>20</v>
      </c>
      <c r="F43" s="102">
        <v>15</v>
      </c>
      <c r="G43" s="102">
        <v>10</v>
      </c>
      <c r="H43" s="102">
        <v>9</v>
      </c>
      <c r="I43" s="102">
        <v>7</v>
      </c>
      <c r="J43" s="102">
        <v>8.5</v>
      </c>
      <c r="K43" s="102">
        <v>15</v>
      </c>
      <c r="L43" s="102">
        <v>42</v>
      </c>
      <c r="M43" s="102">
        <v>5</v>
      </c>
      <c r="N43" s="102">
        <v>15</v>
      </c>
      <c r="O43" s="103">
        <v>15</v>
      </c>
      <c r="P43" s="104"/>
      <c r="Q43" s="115"/>
      <c r="R43" s="105">
        <f t="shared" si="0"/>
        <v>161.5</v>
      </c>
      <c r="S43" s="19">
        <f t="shared" si="1"/>
        <v>58</v>
      </c>
      <c r="T43" s="15">
        <f>R42+R43+R44</f>
        <v>537</v>
      </c>
      <c r="U43" s="13">
        <f>RANK(T43,$T$3:$T$68)</f>
        <v>19</v>
      </c>
    </row>
    <row r="44" spans="1:21" ht="15.75" thickBot="1">
      <c r="A44" s="60"/>
      <c r="B44" s="31"/>
      <c r="C44" s="23">
        <v>42</v>
      </c>
      <c r="D44" s="22" t="s">
        <v>118</v>
      </c>
      <c r="E44" s="26">
        <v>29</v>
      </c>
      <c r="F44" s="106">
        <v>15</v>
      </c>
      <c r="G44" s="106">
        <v>12</v>
      </c>
      <c r="H44" s="106">
        <v>15</v>
      </c>
      <c r="I44" s="106">
        <v>14</v>
      </c>
      <c r="J44" s="106">
        <v>10</v>
      </c>
      <c r="K44" s="106">
        <v>25</v>
      </c>
      <c r="L44" s="106">
        <v>24</v>
      </c>
      <c r="M44" s="106">
        <v>10</v>
      </c>
      <c r="N44" s="106">
        <v>15</v>
      </c>
      <c r="O44" s="107">
        <v>15</v>
      </c>
      <c r="P44" s="108"/>
      <c r="Q44" s="116"/>
      <c r="R44" s="117">
        <f t="shared" si="0"/>
        <v>184</v>
      </c>
      <c r="S44" s="53">
        <f t="shared" si="1"/>
        <v>54</v>
      </c>
      <c r="T44" s="54"/>
      <c r="U44" s="55"/>
    </row>
    <row r="45" spans="1:21" ht="15">
      <c r="A45" s="58" t="s">
        <v>23</v>
      </c>
      <c r="B45" s="29" t="s">
        <v>63</v>
      </c>
      <c r="C45" s="220">
        <v>43</v>
      </c>
      <c r="D45" s="221" t="s">
        <v>122</v>
      </c>
      <c r="E45" s="214">
        <v>30</v>
      </c>
      <c r="F45" s="215">
        <v>15</v>
      </c>
      <c r="G45" s="215">
        <v>20</v>
      </c>
      <c r="H45" s="215">
        <v>15</v>
      </c>
      <c r="I45" s="215">
        <v>15</v>
      </c>
      <c r="J45" s="215">
        <v>10</v>
      </c>
      <c r="K45" s="215">
        <v>25</v>
      </c>
      <c r="L45" s="215">
        <v>46</v>
      </c>
      <c r="M45" s="215">
        <v>15</v>
      </c>
      <c r="N45" s="215">
        <v>15</v>
      </c>
      <c r="O45" s="216">
        <v>15</v>
      </c>
      <c r="P45" s="217"/>
      <c r="Q45" s="216"/>
      <c r="R45" s="218">
        <f t="shared" si="0"/>
        <v>221</v>
      </c>
      <c r="S45" s="219">
        <v>3</v>
      </c>
      <c r="T45" s="20"/>
      <c r="U45" s="21"/>
    </row>
    <row r="46" spans="1:21" ht="15">
      <c r="A46" s="59"/>
      <c r="B46" s="30"/>
      <c r="C46" s="3">
        <v>44</v>
      </c>
      <c r="D46" s="10" t="s">
        <v>99</v>
      </c>
      <c r="E46" s="25">
        <v>30</v>
      </c>
      <c r="F46" s="102">
        <v>15</v>
      </c>
      <c r="G46" s="102">
        <v>14</v>
      </c>
      <c r="H46" s="102">
        <v>15</v>
      </c>
      <c r="I46" s="102">
        <v>15</v>
      </c>
      <c r="J46" s="102">
        <v>6</v>
      </c>
      <c r="K46" s="102">
        <v>20</v>
      </c>
      <c r="L46" s="102">
        <v>37</v>
      </c>
      <c r="M46" s="102">
        <v>15</v>
      </c>
      <c r="N46" s="102">
        <v>15</v>
      </c>
      <c r="O46" s="103">
        <v>15</v>
      </c>
      <c r="P46" s="104"/>
      <c r="Q46" s="103"/>
      <c r="R46" s="105">
        <f t="shared" si="0"/>
        <v>197</v>
      </c>
      <c r="S46" s="19">
        <f t="shared" si="1"/>
        <v>40</v>
      </c>
      <c r="T46" s="15">
        <f>R45+R46+R47</f>
        <v>637</v>
      </c>
      <c r="U46" s="13">
        <f>RANK(T46,$T$3:$T$68)</f>
        <v>6</v>
      </c>
    </row>
    <row r="47" spans="1:21" ht="15.75" thickBot="1">
      <c r="A47" s="60"/>
      <c r="B47" s="31"/>
      <c r="C47" s="23">
        <v>45</v>
      </c>
      <c r="D47" s="22" t="s">
        <v>100</v>
      </c>
      <c r="E47" s="26">
        <v>30</v>
      </c>
      <c r="F47" s="106">
        <v>15</v>
      </c>
      <c r="G47" s="106">
        <v>20</v>
      </c>
      <c r="H47" s="106">
        <v>15</v>
      </c>
      <c r="I47" s="106">
        <v>15</v>
      </c>
      <c r="J47" s="106">
        <v>10</v>
      </c>
      <c r="K47" s="106">
        <v>25</v>
      </c>
      <c r="L47" s="106">
        <v>44</v>
      </c>
      <c r="M47" s="106">
        <v>15</v>
      </c>
      <c r="N47" s="106">
        <v>15</v>
      </c>
      <c r="O47" s="107">
        <v>15</v>
      </c>
      <c r="P47" s="108"/>
      <c r="Q47" s="107"/>
      <c r="R47" s="109">
        <f t="shared" si="0"/>
        <v>219</v>
      </c>
      <c r="S47" s="49">
        <f t="shared" si="1"/>
        <v>6</v>
      </c>
      <c r="T47" s="24"/>
      <c r="U47" s="16"/>
    </row>
    <row r="48" spans="1:21" ht="15">
      <c r="A48" s="77" t="s">
        <v>20</v>
      </c>
      <c r="B48" s="32" t="s">
        <v>64</v>
      </c>
      <c r="C48" s="33">
        <v>46</v>
      </c>
      <c r="D48" s="34" t="s">
        <v>101</v>
      </c>
      <c r="E48" s="35">
        <v>30</v>
      </c>
      <c r="F48" s="119">
        <v>15</v>
      </c>
      <c r="G48" s="119">
        <v>20</v>
      </c>
      <c r="H48" s="119">
        <v>15</v>
      </c>
      <c r="I48" s="119">
        <v>15</v>
      </c>
      <c r="J48" s="119">
        <v>10</v>
      </c>
      <c r="K48" s="119">
        <v>25</v>
      </c>
      <c r="L48" s="119">
        <v>36</v>
      </c>
      <c r="M48" s="119">
        <v>15</v>
      </c>
      <c r="N48" s="119">
        <v>15</v>
      </c>
      <c r="O48" s="120">
        <v>15</v>
      </c>
      <c r="P48" s="121"/>
      <c r="Q48" s="120"/>
      <c r="R48" s="122">
        <f t="shared" si="0"/>
        <v>211</v>
      </c>
      <c r="S48" s="69">
        <f t="shared" si="1"/>
        <v>19</v>
      </c>
      <c r="T48" s="36"/>
      <c r="U48" s="37"/>
    </row>
    <row r="49" spans="1:21" ht="15">
      <c r="A49" s="78"/>
      <c r="B49" s="38"/>
      <c r="C49" s="39">
        <v>47</v>
      </c>
      <c r="D49" s="40" t="s">
        <v>102</v>
      </c>
      <c r="E49" s="41">
        <v>30</v>
      </c>
      <c r="F49" s="123">
        <v>15</v>
      </c>
      <c r="G49" s="123">
        <v>18</v>
      </c>
      <c r="H49" s="123">
        <v>15</v>
      </c>
      <c r="I49" s="123">
        <v>15</v>
      </c>
      <c r="J49" s="123">
        <v>10</v>
      </c>
      <c r="K49" s="123">
        <v>25</v>
      </c>
      <c r="L49" s="123">
        <v>43</v>
      </c>
      <c r="M49" s="123">
        <v>15</v>
      </c>
      <c r="N49" s="123">
        <v>15</v>
      </c>
      <c r="O49" s="124">
        <v>15</v>
      </c>
      <c r="P49" s="125"/>
      <c r="Q49" s="124"/>
      <c r="R49" s="126">
        <f t="shared" si="0"/>
        <v>216</v>
      </c>
      <c r="S49" s="19">
        <f t="shared" si="1"/>
        <v>14</v>
      </c>
      <c r="T49" s="42">
        <f>R48+R49+R50</f>
        <v>646</v>
      </c>
      <c r="U49" s="13">
        <f>RANK(T49,$T$3:$T$68)</f>
        <v>5</v>
      </c>
    </row>
    <row r="50" spans="1:21" ht="15.75" thickBot="1">
      <c r="A50" s="79"/>
      <c r="B50" s="43"/>
      <c r="C50" s="44">
        <v>48</v>
      </c>
      <c r="D50" s="45" t="s">
        <v>119</v>
      </c>
      <c r="E50" s="46">
        <v>30</v>
      </c>
      <c r="F50" s="127">
        <v>15</v>
      </c>
      <c r="G50" s="127">
        <v>20</v>
      </c>
      <c r="H50" s="127">
        <v>15</v>
      </c>
      <c r="I50" s="127">
        <v>15</v>
      </c>
      <c r="J50" s="127">
        <v>10</v>
      </c>
      <c r="K50" s="127">
        <v>25</v>
      </c>
      <c r="L50" s="127">
        <v>44</v>
      </c>
      <c r="M50" s="127">
        <v>15</v>
      </c>
      <c r="N50" s="127">
        <v>15</v>
      </c>
      <c r="O50" s="128">
        <v>15</v>
      </c>
      <c r="P50" s="129"/>
      <c r="Q50" s="128"/>
      <c r="R50" s="130">
        <f t="shared" si="0"/>
        <v>219</v>
      </c>
      <c r="S50" s="49">
        <f t="shared" si="1"/>
        <v>6</v>
      </c>
      <c r="T50" s="47"/>
      <c r="U50" s="48"/>
    </row>
    <row r="51" spans="1:21" ht="15">
      <c r="A51" s="77" t="s">
        <v>17</v>
      </c>
      <c r="B51" s="32" t="s">
        <v>65</v>
      </c>
      <c r="C51" s="33">
        <v>49</v>
      </c>
      <c r="D51" s="34" t="s">
        <v>45</v>
      </c>
      <c r="E51" s="35">
        <v>30</v>
      </c>
      <c r="F51" s="119">
        <v>15</v>
      </c>
      <c r="G51" s="119">
        <v>20</v>
      </c>
      <c r="H51" s="119">
        <v>15</v>
      </c>
      <c r="I51" s="119">
        <v>15</v>
      </c>
      <c r="J51" s="119">
        <v>8.5</v>
      </c>
      <c r="K51" s="119">
        <v>25</v>
      </c>
      <c r="L51" s="119">
        <v>43</v>
      </c>
      <c r="M51" s="119">
        <v>15</v>
      </c>
      <c r="N51" s="119">
        <v>15</v>
      </c>
      <c r="O51" s="120">
        <v>15</v>
      </c>
      <c r="P51" s="121"/>
      <c r="Q51" s="120"/>
      <c r="R51" s="122">
        <f t="shared" si="0"/>
        <v>216.5</v>
      </c>
      <c r="S51" s="69">
        <f t="shared" si="1"/>
        <v>13</v>
      </c>
      <c r="T51" s="36"/>
      <c r="U51" s="37"/>
    </row>
    <row r="52" spans="1:21" ht="15">
      <c r="A52" s="78"/>
      <c r="B52" s="38"/>
      <c r="C52" s="39">
        <v>50</v>
      </c>
      <c r="D52" s="40" t="s">
        <v>46</v>
      </c>
      <c r="E52" s="41">
        <v>29</v>
      </c>
      <c r="F52" s="123">
        <v>15</v>
      </c>
      <c r="G52" s="123">
        <v>20</v>
      </c>
      <c r="H52" s="123">
        <v>15</v>
      </c>
      <c r="I52" s="123">
        <v>15</v>
      </c>
      <c r="J52" s="123">
        <v>10</v>
      </c>
      <c r="K52" s="123">
        <v>25</v>
      </c>
      <c r="L52" s="123">
        <v>40</v>
      </c>
      <c r="M52" s="123">
        <v>15</v>
      </c>
      <c r="N52" s="123">
        <v>15</v>
      </c>
      <c r="O52" s="124">
        <v>15</v>
      </c>
      <c r="P52" s="125"/>
      <c r="Q52" s="124"/>
      <c r="R52" s="126">
        <f t="shared" si="0"/>
        <v>214</v>
      </c>
      <c r="S52" s="19">
        <f t="shared" si="1"/>
        <v>16</v>
      </c>
      <c r="T52" s="42">
        <f>R51+R52+R53</f>
        <v>650.5</v>
      </c>
      <c r="U52" s="13">
        <f>RANK(T52,$T$3:$T$68)</f>
        <v>4</v>
      </c>
    </row>
    <row r="53" spans="1:21" ht="15.75" thickBot="1">
      <c r="A53" s="79"/>
      <c r="B53" s="43"/>
      <c r="C53" s="44">
        <v>51</v>
      </c>
      <c r="D53" s="45" t="s">
        <v>47</v>
      </c>
      <c r="E53" s="46">
        <v>30</v>
      </c>
      <c r="F53" s="127">
        <v>15</v>
      </c>
      <c r="G53" s="127">
        <v>20</v>
      </c>
      <c r="H53" s="127">
        <v>15</v>
      </c>
      <c r="I53" s="127">
        <v>15</v>
      </c>
      <c r="J53" s="127">
        <v>10</v>
      </c>
      <c r="K53" s="127">
        <v>25</v>
      </c>
      <c r="L53" s="127">
        <v>45</v>
      </c>
      <c r="M53" s="127">
        <v>15</v>
      </c>
      <c r="N53" s="127">
        <v>15</v>
      </c>
      <c r="O53" s="128">
        <v>15</v>
      </c>
      <c r="P53" s="129"/>
      <c r="Q53" s="128"/>
      <c r="R53" s="130">
        <f t="shared" si="0"/>
        <v>220</v>
      </c>
      <c r="S53" s="49">
        <f t="shared" si="1"/>
        <v>5</v>
      </c>
      <c r="T53" s="47"/>
      <c r="U53" s="48"/>
    </row>
    <row r="54" spans="1:21" ht="15">
      <c r="A54" s="150" t="s">
        <v>28</v>
      </c>
      <c r="B54" s="151" t="s">
        <v>66</v>
      </c>
      <c r="C54" s="152">
        <v>52</v>
      </c>
      <c r="D54" s="153" t="s">
        <v>48</v>
      </c>
      <c r="E54" s="154">
        <v>30</v>
      </c>
      <c r="F54" s="155">
        <v>15</v>
      </c>
      <c r="G54" s="155">
        <v>20</v>
      </c>
      <c r="H54" s="155">
        <v>15</v>
      </c>
      <c r="I54" s="155">
        <v>15</v>
      </c>
      <c r="J54" s="155">
        <v>10</v>
      </c>
      <c r="K54" s="155">
        <v>25</v>
      </c>
      <c r="L54" s="155">
        <v>43</v>
      </c>
      <c r="M54" s="155">
        <v>15</v>
      </c>
      <c r="N54" s="155">
        <v>15</v>
      </c>
      <c r="O54" s="156">
        <v>15</v>
      </c>
      <c r="P54" s="157"/>
      <c r="Q54" s="156"/>
      <c r="R54" s="158">
        <f t="shared" si="0"/>
        <v>218</v>
      </c>
      <c r="S54" s="159">
        <f t="shared" si="1"/>
        <v>10</v>
      </c>
      <c r="T54" s="160"/>
      <c r="U54" s="161"/>
    </row>
    <row r="55" spans="1:21" ht="15">
      <c r="A55" s="162"/>
      <c r="B55" s="163"/>
      <c r="C55" s="164">
        <v>53</v>
      </c>
      <c r="D55" s="165" t="s">
        <v>71</v>
      </c>
      <c r="E55" s="166">
        <v>30</v>
      </c>
      <c r="F55" s="167">
        <v>15</v>
      </c>
      <c r="G55" s="167">
        <v>20</v>
      </c>
      <c r="H55" s="167">
        <v>15</v>
      </c>
      <c r="I55" s="167">
        <v>15</v>
      </c>
      <c r="J55" s="167">
        <v>10</v>
      </c>
      <c r="K55" s="167">
        <v>25</v>
      </c>
      <c r="L55" s="167">
        <v>44</v>
      </c>
      <c r="M55" s="167">
        <v>15</v>
      </c>
      <c r="N55" s="167">
        <v>15</v>
      </c>
      <c r="O55" s="168">
        <v>15</v>
      </c>
      <c r="P55" s="169"/>
      <c r="Q55" s="168"/>
      <c r="R55" s="170">
        <f t="shared" si="0"/>
        <v>219</v>
      </c>
      <c r="S55" s="171">
        <f t="shared" si="1"/>
        <v>6</v>
      </c>
      <c r="T55" s="172">
        <f>R54+R55+R56</f>
        <v>651</v>
      </c>
      <c r="U55" s="173">
        <f>RANK(T55,$T$3:$T$68)</f>
        <v>3</v>
      </c>
    </row>
    <row r="56" spans="1:21" ht="15.75" thickBot="1">
      <c r="A56" s="174"/>
      <c r="B56" s="175"/>
      <c r="C56" s="176">
        <v>54</v>
      </c>
      <c r="D56" s="177" t="s">
        <v>103</v>
      </c>
      <c r="E56" s="178">
        <v>30</v>
      </c>
      <c r="F56" s="179">
        <v>15</v>
      </c>
      <c r="G56" s="179">
        <v>18</v>
      </c>
      <c r="H56" s="179">
        <v>15</v>
      </c>
      <c r="I56" s="179">
        <v>15</v>
      </c>
      <c r="J56" s="179">
        <v>10</v>
      </c>
      <c r="K56" s="179">
        <v>25</v>
      </c>
      <c r="L56" s="179">
        <v>41</v>
      </c>
      <c r="M56" s="179">
        <v>15</v>
      </c>
      <c r="N56" s="179">
        <v>15</v>
      </c>
      <c r="O56" s="180">
        <v>15</v>
      </c>
      <c r="P56" s="181"/>
      <c r="Q56" s="180"/>
      <c r="R56" s="182">
        <f t="shared" si="0"/>
        <v>214</v>
      </c>
      <c r="S56" s="183">
        <f t="shared" si="1"/>
        <v>16</v>
      </c>
      <c r="T56" s="184"/>
      <c r="U56" s="185"/>
    </row>
    <row r="57" spans="1:21" ht="15">
      <c r="A57" s="58" t="s">
        <v>29</v>
      </c>
      <c r="B57" s="29" t="s">
        <v>67</v>
      </c>
      <c r="C57" s="18">
        <v>55</v>
      </c>
      <c r="D57" s="17" t="s">
        <v>104</v>
      </c>
      <c r="E57" s="27">
        <v>30</v>
      </c>
      <c r="F57" s="98">
        <v>15</v>
      </c>
      <c r="G57" s="98">
        <v>16</v>
      </c>
      <c r="H57" s="98">
        <v>15</v>
      </c>
      <c r="I57" s="98">
        <v>14</v>
      </c>
      <c r="J57" s="98">
        <v>8.5</v>
      </c>
      <c r="K57" s="98">
        <v>25</v>
      </c>
      <c r="L57" s="98">
        <v>35</v>
      </c>
      <c r="M57" s="98">
        <v>15</v>
      </c>
      <c r="N57" s="98">
        <v>15</v>
      </c>
      <c r="O57" s="99">
        <v>15</v>
      </c>
      <c r="P57" s="100"/>
      <c r="Q57" s="99"/>
      <c r="R57" s="101">
        <f t="shared" si="0"/>
        <v>203.5</v>
      </c>
      <c r="S57" s="69">
        <f t="shared" si="1"/>
        <v>28</v>
      </c>
      <c r="T57" s="20"/>
      <c r="U57" s="21"/>
    </row>
    <row r="58" spans="1:21" ht="15">
      <c r="A58" s="59"/>
      <c r="B58" s="30"/>
      <c r="C58" s="3">
        <v>56</v>
      </c>
      <c r="D58" s="10" t="s">
        <v>105</v>
      </c>
      <c r="E58" s="25">
        <v>29</v>
      </c>
      <c r="F58" s="102">
        <v>15</v>
      </c>
      <c r="G58" s="102">
        <v>16</v>
      </c>
      <c r="H58" s="102">
        <v>15</v>
      </c>
      <c r="I58" s="102">
        <v>14</v>
      </c>
      <c r="J58" s="102">
        <v>8.5</v>
      </c>
      <c r="K58" s="102">
        <v>25</v>
      </c>
      <c r="L58" s="102">
        <v>22</v>
      </c>
      <c r="M58" s="102">
        <v>15</v>
      </c>
      <c r="N58" s="102">
        <v>15</v>
      </c>
      <c r="O58" s="103">
        <v>15</v>
      </c>
      <c r="P58" s="104"/>
      <c r="Q58" s="103"/>
      <c r="R58" s="105">
        <f t="shared" si="0"/>
        <v>189.5</v>
      </c>
      <c r="S58" s="19">
        <f t="shared" si="1"/>
        <v>49</v>
      </c>
      <c r="T58" s="15">
        <f>R57+R58+R59</f>
        <v>594.5</v>
      </c>
      <c r="U58" s="13">
        <f>RANK(T58,$T$3:$T$68)</f>
        <v>12</v>
      </c>
    </row>
    <row r="59" spans="1:21" ht="15.75" thickBot="1">
      <c r="A59" s="60"/>
      <c r="B59" s="31"/>
      <c r="C59" s="23">
        <v>57</v>
      </c>
      <c r="D59" s="22" t="s">
        <v>127</v>
      </c>
      <c r="E59" s="26">
        <v>30</v>
      </c>
      <c r="F59" s="106">
        <v>15</v>
      </c>
      <c r="G59" s="106">
        <v>16</v>
      </c>
      <c r="H59" s="106">
        <v>15</v>
      </c>
      <c r="I59" s="106">
        <v>13</v>
      </c>
      <c r="J59" s="106">
        <v>8.5</v>
      </c>
      <c r="K59" s="106">
        <v>25</v>
      </c>
      <c r="L59" s="106">
        <v>39</v>
      </c>
      <c r="M59" s="106">
        <v>10</v>
      </c>
      <c r="N59" s="106">
        <v>15</v>
      </c>
      <c r="O59" s="107">
        <v>15</v>
      </c>
      <c r="P59" s="108"/>
      <c r="Q59" s="107"/>
      <c r="R59" s="109">
        <f t="shared" si="0"/>
        <v>201.5</v>
      </c>
      <c r="S59" s="49">
        <f t="shared" si="1"/>
        <v>32</v>
      </c>
      <c r="T59" s="24"/>
      <c r="U59" s="16"/>
    </row>
    <row r="60" spans="1:21" ht="15">
      <c r="A60" s="58" t="s">
        <v>27</v>
      </c>
      <c r="B60" s="29" t="s">
        <v>68</v>
      </c>
      <c r="C60" s="18">
        <v>58</v>
      </c>
      <c r="D60" s="17" t="s">
        <v>106</v>
      </c>
      <c r="E60" s="27">
        <v>30</v>
      </c>
      <c r="F60" s="98">
        <v>15</v>
      </c>
      <c r="G60" s="98">
        <v>18</v>
      </c>
      <c r="H60" s="98">
        <v>15</v>
      </c>
      <c r="I60" s="98">
        <v>15</v>
      </c>
      <c r="J60" s="98">
        <v>10</v>
      </c>
      <c r="K60" s="98">
        <v>25</v>
      </c>
      <c r="L60" s="98">
        <v>37</v>
      </c>
      <c r="M60" s="98">
        <v>15</v>
      </c>
      <c r="N60" s="98">
        <v>15</v>
      </c>
      <c r="O60" s="99">
        <v>15</v>
      </c>
      <c r="P60" s="100"/>
      <c r="Q60" s="99"/>
      <c r="R60" s="101">
        <f t="shared" si="0"/>
        <v>210</v>
      </c>
      <c r="S60" s="69">
        <f t="shared" si="1"/>
        <v>22</v>
      </c>
      <c r="T60" s="20"/>
      <c r="U60" s="21"/>
    </row>
    <row r="61" spans="1:21" ht="15">
      <c r="A61" s="59"/>
      <c r="B61" s="30"/>
      <c r="C61" s="3">
        <v>59</v>
      </c>
      <c r="D61" s="10" t="s">
        <v>49</v>
      </c>
      <c r="E61" s="25">
        <v>30</v>
      </c>
      <c r="F61" s="102">
        <v>15</v>
      </c>
      <c r="G61" s="102">
        <v>18</v>
      </c>
      <c r="H61" s="102">
        <v>15</v>
      </c>
      <c r="I61" s="102">
        <v>15</v>
      </c>
      <c r="J61" s="102">
        <v>10</v>
      </c>
      <c r="K61" s="102">
        <v>25</v>
      </c>
      <c r="L61" s="102">
        <v>39</v>
      </c>
      <c r="M61" s="102">
        <v>10</v>
      </c>
      <c r="N61" s="102">
        <v>15</v>
      </c>
      <c r="O61" s="103">
        <v>15</v>
      </c>
      <c r="P61" s="104"/>
      <c r="Q61" s="103"/>
      <c r="R61" s="105">
        <f t="shared" si="0"/>
        <v>207</v>
      </c>
      <c r="S61" s="19">
        <f t="shared" si="1"/>
        <v>26</v>
      </c>
      <c r="T61" s="15">
        <f>R60+R61+R62</f>
        <v>615</v>
      </c>
      <c r="U61" s="13">
        <f>RANK(T61,$T$3:$T$68)</f>
        <v>9</v>
      </c>
    </row>
    <row r="62" spans="1:21" ht="15.75" thickBot="1">
      <c r="A62" s="60"/>
      <c r="B62" s="31"/>
      <c r="C62" s="23">
        <v>60</v>
      </c>
      <c r="D62" s="22" t="s">
        <v>107</v>
      </c>
      <c r="E62" s="26">
        <v>30</v>
      </c>
      <c r="F62" s="106">
        <v>15</v>
      </c>
      <c r="G62" s="106">
        <v>18</v>
      </c>
      <c r="H62" s="106">
        <v>15</v>
      </c>
      <c r="I62" s="106">
        <v>14</v>
      </c>
      <c r="J62" s="106">
        <v>10</v>
      </c>
      <c r="K62" s="106">
        <v>25</v>
      </c>
      <c r="L62" s="106">
        <v>31</v>
      </c>
      <c r="M62" s="106">
        <v>10</v>
      </c>
      <c r="N62" s="106">
        <v>15</v>
      </c>
      <c r="O62" s="107">
        <v>15</v>
      </c>
      <c r="P62" s="108"/>
      <c r="Q62" s="107"/>
      <c r="R62" s="109">
        <f t="shared" si="0"/>
        <v>198</v>
      </c>
      <c r="S62" s="49">
        <f t="shared" si="1"/>
        <v>35</v>
      </c>
      <c r="T62" s="24"/>
      <c r="U62" s="16"/>
    </row>
    <row r="63" spans="1:21" ht="15">
      <c r="A63" s="58" t="s">
        <v>31</v>
      </c>
      <c r="B63" s="29" t="s">
        <v>69</v>
      </c>
      <c r="C63" s="18">
        <v>61</v>
      </c>
      <c r="D63" s="17" t="s">
        <v>126</v>
      </c>
      <c r="E63" s="27">
        <v>30</v>
      </c>
      <c r="F63" s="98">
        <v>15</v>
      </c>
      <c r="G63" s="98">
        <v>16</v>
      </c>
      <c r="H63" s="98">
        <v>15</v>
      </c>
      <c r="I63" s="98">
        <v>14</v>
      </c>
      <c r="J63" s="98">
        <v>10</v>
      </c>
      <c r="K63" s="98">
        <v>25</v>
      </c>
      <c r="L63" s="98">
        <v>38</v>
      </c>
      <c r="M63" s="98">
        <v>15</v>
      </c>
      <c r="N63" s="98">
        <v>15</v>
      </c>
      <c r="O63" s="99">
        <v>15</v>
      </c>
      <c r="P63" s="100"/>
      <c r="Q63" s="99"/>
      <c r="R63" s="101">
        <f t="shared" si="0"/>
        <v>208</v>
      </c>
      <c r="S63" s="69">
        <f t="shared" si="1"/>
        <v>25</v>
      </c>
      <c r="T63" s="20"/>
      <c r="U63" s="21"/>
    </row>
    <row r="64" spans="1:21" ht="15">
      <c r="A64" s="59"/>
      <c r="B64" s="30"/>
      <c r="C64" s="3">
        <v>62</v>
      </c>
      <c r="D64" s="10" t="s">
        <v>72</v>
      </c>
      <c r="E64" s="25">
        <v>30</v>
      </c>
      <c r="F64" s="102">
        <v>15</v>
      </c>
      <c r="G64" s="102">
        <v>16</v>
      </c>
      <c r="H64" s="102">
        <v>12</v>
      </c>
      <c r="I64" s="102">
        <v>15</v>
      </c>
      <c r="J64" s="102">
        <v>6</v>
      </c>
      <c r="K64" s="102">
        <v>20</v>
      </c>
      <c r="L64" s="102">
        <v>37</v>
      </c>
      <c r="M64" s="102">
        <v>15</v>
      </c>
      <c r="N64" s="102">
        <v>15</v>
      </c>
      <c r="O64" s="103">
        <v>15</v>
      </c>
      <c r="P64" s="104"/>
      <c r="Q64" s="103"/>
      <c r="R64" s="105">
        <f>SUM(E64:Q64)</f>
        <v>196</v>
      </c>
      <c r="S64" s="19">
        <f t="shared" si="1"/>
        <v>41</v>
      </c>
      <c r="T64" s="15">
        <f>R63+R64+R65</f>
        <v>598.5</v>
      </c>
      <c r="U64" s="13">
        <f>RANK(T64,$T$3:$T$68)</f>
        <v>11</v>
      </c>
    </row>
    <row r="65" spans="1:21" ht="15.75" thickBot="1">
      <c r="A65" s="60"/>
      <c r="B65" s="31"/>
      <c r="C65" s="23">
        <v>63</v>
      </c>
      <c r="D65" s="22" t="s">
        <v>108</v>
      </c>
      <c r="E65" s="26">
        <v>29</v>
      </c>
      <c r="F65" s="106">
        <v>15</v>
      </c>
      <c r="G65" s="106">
        <v>20</v>
      </c>
      <c r="H65" s="106">
        <v>13.5</v>
      </c>
      <c r="I65" s="106">
        <v>15</v>
      </c>
      <c r="J65" s="106">
        <v>7</v>
      </c>
      <c r="K65" s="106">
        <v>20</v>
      </c>
      <c r="L65" s="106">
        <v>38</v>
      </c>
      <c r="M65" s="106">
        <v>10</v>
      </c>
      <c r="N65" s="106">
        <v>12</v>
      </c>
      <c r="O65" s="107">
        <v>15</v>
      </c>
      <c r="P65" s="108"/>
      <c r="Q65" s="107"/>
      <c r="R65" s="109">
        <f>SUM(E65:Q65)</f>
        <v>194.5</v>
      </c>
      <c r="S65" s="49">
        <f t="shared" si="1"/>
        <v>42</v>
      </c>
      <c r="T65" s="24"/>
      <c r="U65" s="16"/>
    </row>
    <row r="66" spans="1:21" ht="15">
      <c r="A66" s="58" t="s">
        <v>30</v>
      </c>
      <c r="B66" s="29" t="s">
        <v>113</v>
      </c>
      <c r="C66" s="86">
        <v>64</v>
      </c>
      <c r="D66" s="87" t="s">
        <v>114</v>
      </c>
      <c r="E66" s="88">
        <v>24</v>
      </c>
      <c r="F66" s="110">
        <v>9</v>
      </c>
      <c r="G66" s="110">
        <v>8</v>
      </c>
      <c r="H66" s="110">
        <v>7.5</v>
      </c>
      <c r="I66" s="110">
        <v>11</v>
      </c>
      <c r="J66" s="110">
        <v>8.5</v>
      </c>
      <c r="K66" s="110">
        <v>25</v>
      </c>
      <c r="L66" s="110">
        <v>38</v>
      </c>
      <c r="M66" s="110">
        <v>5</v>
      </c>
      <c r="N66" s="110">
        <v>15</v>
      </c>
      <c r="O66" s="111">
        <v>15</v>
      </c>
      <c r="P66" s="112"/>
      <c r="Q66" s="113"/>
      <c r="R66" s="114">
        <f>SUM(E66:Q66)</f>
        <v>166</v>
      </c>
      <c r="S66" s="69">
        <f t="shared" si="1"/>
        <v>57</v>
      </c>
      <c r="T66" s="62"/>
      <c r="U66" s="61"/>
    </row>
    <row r="67" spans="1:21" ht="15">
      <c r="A67" s="59"/>
      <c r="B67" s="30"/>
      <c r="C67" s="3">
        <v>65</v>
      </c>
      <c r="D67" s="10" t="s">
        <v>115</v>
      </c>
      <c r="E67" s="25">
        <v>30</v>
      </c>
      <c r="F67" s="102">
        <v>6</v>
      </c>
      <c r="G67" s="102">
        <v>10</v>
      </c>
      <c r="H67" s="102">
        <v>6</v>
      </c>
      <c r="I67" s="102">
        <v>14</v>
      </c>
      <c r="J67" s="102">
        <v>6</v>
      </c>
      <c r="K67" s="102">
        <v>15</v>
      </c>
      <c r="L67" s="102">
        <v>41</v>
      </c>
      <c r="M67" s="102">
        <v>13.5</v>
      </c>
      <c r="N67" s="102">
        <v>15</v>
      </c>
      <c r="O67" s="103">
        <v>15</v>
      </c>
      <c r="P67" s="104"/>
      <c r="Q67" s="115"/>
      <c r="R67" s="105">
        <f>SUM(E67:Q67)</f>
        <v>171.5</v>
      </c>
      <c r="S67" s="19">
        <f>RANK(R67,$R$3:$R$68)</f>
        <v>56</v>
      </c>
      <c r="T67" s="15">
        <f>R66+R67+R68</f>
        <v>461</v>
      </c>
      <c r="U67" s="13">
        <f>RANK(T67,$T$3:$T$68)</f>
        <v>21</v>
      </c>
    </row>
    <row r="68" spans="1:21" ht="15.75" thickBot="1">
      <c r="A68" s="60"/>
      <c r="B68" s="31"/>
      <c r="C68" s="23">
        <v>66</v>
      </c>
      <c r="D68" s="22" t="s">
        <v>116</v>
      </c>
      <c r="E68" s="26">
        <v>29</v>
      </c>
      <c r="F68" s="106">
        <v>12</v>
      </c>
      <c r="G68" s="106">
        <v>14</v>
      </c>
      <c r="H68" s="106">
        <v>3</v>
      </c>
      <c r="I68" s="106">
        <v>13</v>
      </c>
      <c r="J68" s="106">
        <v>8.5</v>
      </c>
      <c r="K68" s="106">
        <v>15</v>
      </c>
      <c r="L68" s="106">
        <v>9</v>
      </c>
      <c r="M68" s="106">
        <v>5</v>
      </c>
      <c r="N68" s="106">
        <v>0</v>
      </c>
      <c r="O68" s="107">
        <v>15</v>
      </c>
      <c r="P68" s="108"/>
      <c r="Q68" s="116"/>
      <c r="R68" s="117">
        <f>SUM(E68:Q68)</f>
        <v>123.5</v>
      </c>
      <c r="S68" s="14">
        <f>RANK(R68,$R$3:$R$68)</f>
        <v>63</v>
      </c>
      <c r="T68" s="63"/>
      <c r="U68" s="55"/>
    </row>
    <row r="69" spans="1:21" ht="15">
      <c r="A69" s="9"/>
      <c r="B69" s="8"/>
      <c r="C69" s="2"/>
      <c r="D69" s="9"/>
      <c r="E69" s="65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56"/>
      <c r="T69" s="66"/>
      <c r="U69" s="57"/>
    </row>
    <row r="70" spans="1:21" ht="15">
      <c r="A70" s="9"/>
      <c r="B70" s="8"/>
      <c r="C70" s="2"/>
      <c r="D70" s="67"/>
      <c r="E70" s="65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57"/>
      <c r="T70" s="66"/>
      <c r="U70" s="68"/>
    </row>
    <row r="71" spans="1:21" ht="15">
      <c r="A71" s="64" t="s">
        <v>130</v>
      </c>
      <c r="B71" s="70"/>
      <c r="C71" s="71"/>
      <c r="D71" s="72"/>
      <c r="E71" s="73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74"/>
      <c r="T71" s="75"/>
      <c r="U71" s="76"/>
    </row>
    <row r="72" spans="1:21" ht="14.25" thickBot="1">
      <c r="A72" s="10"/>
      <c r="B72" s="7" t="s">
        <v>70</v>
      </c>
      <c r="C72" s="3">
        <v>67</v>
      </c>
      <c r="D72" s="12" t="s">
        <v>50</v>
      </c>
      <c r="E72" s="25">
        <v>24</v>
      </c>
      <c r="F72" s="102">
        <v>12</v>
      </c>
      <c r="G72" s="102">
        <v>8</v>
      </c>
      <c r="H72" s="102">
        <v>15</v>
      </c>
      <c r="I72" s="102">
        <v>15</v>
      </c>
      <c r="J72" s="102">
        <v>8.5</v>
      </c>
      <c r="K72" s="102">
        <v>15</v>
      </c>
      <c r="L72" s="102">
        <v>26</v>
      </c>
      <c r="M72" s="102">
        <v>15</v>
      </c>
      <c r="N72" s="102">
        <v>15</v>
      </c>
      <c r="O72" s="103">
        <v>15</v>
      </c>
      <c r="P72" s="104"/>
      <c r="Q72" s="103"/>
      <c r="R72" s="117">
        <f>SUM(E72:Q72)</f>
        <v>168.5</v>
      </c>
      <c r="S72" s="52">
        <v>56</v>
      </c>
      <c r="T72" s="231" t="s">
        <v>133</v>
      </c>
      <c r="U72" s="11"/>
    </row>
    <row r="73" spans="1:21" ht="14.25" thickBot="1">
      <c r="A73" s="10"/>
      <c r="B73" s="7" t="s">
        <v>128</v>
      </c>
      <c r="C73" s="143">
        <v>68</v>
      </c>
      <c r="D73" s="12" t="s">
        <v>112</v>
      </c>
      <c r="E73" s="25">
        <v>25</v>
      </c>
      <c r="F73" s="102">
        <v>15</v>
      </c>
      <c r="G73" s="102">
        <v>12</v>
      </c>
      <c r="H73" s="102">
        <v>15</v>
      </c>
      <c r="I73" s="102">
        <v>11</v>
      </c>
      <c r="J73" s="102">
        <v>4.5</v>
      </c>
      <c r="K73" s="102">
        <v>25</v>
      </c>
      <c r="L73" s="102">
        <v>37</v>
      </c>
      <c r="M73" s="102">
        <v>15</v>
      </c>
      <c r="N73" s="102">
        <v>15</v>
      </c>
      <c r="O73" s="103">
        <v>15</v>
      </c>
      <c r="P73" s="104"/>
      <c r="Q73" s="103"/>
      <c r="R73" s="117">
        <f>SUM(E73:Q73)</f>
        <v>189.5</v>
      </c>
      <c r="S73" s="52">
        <v>47</v>
      </c>
      <c r="T73" s="231" t="s">
        <v>133</v>
      </c>
      <c r="U73" s="11"/>
    </row>
    <row r="74" spans="1:21" ht="12.75">
      <c r="A74" s="1"/>
      <c r="B74" s="5"/>
      <c r="C74" s="2"/>
      <c r="D74" s="1"/>
      <c r="E74" s="2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2"/>
      <c r="T74" s="2"/>
      <c r="U74" s="2"/>
    </row>
    <row r="75" spans="2:21" ht="12.75">
      <c r="B75" t="s">
        <v>132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U75" s="2"/>
    </row>
    <row r="76" ht="12.75">
      <c r="B76" s="230" t="s">
        <v>131</v>
      </c>
    </row>
    <row r="80" spans="2:5" ht="12.75">
      <c r="B80" s="6"/>
      <c r="C80" s="4"/>
      <c r="E80" s="1"/>
    </row>
    <row r="81" spans="2:3" ht="12.75">
      <c r="B81" s="6"/>
      <c r="C81" s="4"/>
    </row>
  </sheetData>
  <mergeCells count="1">
    <mergeCell ref="A1:V1"/>
  </mergeCells>
  <printOptions/>
  <pageMargins left="0" right="0" top="0.1968503937007874" bottom="0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Lucia Annušová</cp:lastModifiedBy>
  <cp:lastPrinted>2007-06-10T08:54:25Z</cp:lastPrinted>
  <dcterms:created xsi:type="dcterms:W3CDTF">2004-06-12T12:03:59Z</dcterms:created>
  <dcterms:modified xsi:type="dcterms:W3CDTF">2007-06-11T11:04:31Z</dcterms:modified>
  <cp:category/>
  <cp:version/>
  <cp:contentType/>
  <cp:contentStatus/>
</cp:coreProperties>
</file>