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60" windowWidth="12120" windowHeight="9120" firstSheet="4" activeTab="11"/>
  </bookViews>
  <sheets>
    <sheet name="12_209,65" sheetId="1" r:id="rId1"/>
    <sheet name="11_207,75" sheetId="2" r:id="rId2"/>
    <sheet name="10_252,50" sheetId="3" r:id="rId3"/>
    <sheet name="9_233,60" sheetId="4" r:id="rId4"/>
    <sheet name="8_230,95" sheetId="5" r:id="rId5"/>
    <sheet name="7_244,70" sheetId="6" r:id="rId6"/>
    <sheet name="6_243,80" sheetId="7" r:id="rId7"/>
    <sheet name="5_225,35" sheetId="8" r:id="rId8"/>
    <sheet name="4_226,40" sheetId="9" r:id="rId9"/>
    <sheet name="3_230,08" sheetId="10" r:id="rId10"/>
    <sheet name="2_251,25" sheetId="11" r:id="rId11"/>
    <sheet name="1_226,95" sheetId="12" r:id="rId12"/>
  </sheets>
  <definedNames>
    <definedName name="_xlnm.Print_Area" localSheetId="11">'1_226,95'!$A$1:$L$61</definedName>
    <definedName name="_xlnm.Print_Area" localSheetId="2">'10_252,50'!$A$1:$L$61</definedName>
    <definedName name="_xlnm.Print_Area" localSheetId="1">'11_207,75'!$A$1:$L$61</definedName>
    <definedName name="_xlnm.Print_Area" localSheetId="0">'12_209,65'!$A$1:$L$61</definedName>
    <definedName name="_xlnm.Print_Area" localSheetId="10">'2_251,25'!$A$1:$L$61</definedName>
    <definedName name="_xlnm.Print_Area" localSheetId="9">'3_230,08'!$A$1:$L$61</definedName>
    <definedName name="_xlnm.Print_Area" localSheetId="8">'4_226,40'!$A$1:$L$61</definedName>
    <definedName name="_xlnm.Print_Area" localSheetId="7">'5_225,35'!$A$1:$L$61</definedName>
    <definedName name="_xlnm.Print_Area" localSheetId="6">'6_243,80'!$A$1:$L$61</definedName>
    <definedName name="_xlnm.Print_Area" localSheetId="5">'7_244,70'!$A$1:$L$61</definedName>
    <definedName name="_xlnm.Print_Area" localSheetId="4">'8_230,95'!$A$1:$L$61</definedName>
    <definedName name="_xlnm.Print_Area" localSheetId="3">'9_233,60'!$A$1:$L$61</definedName>
  </definedNames>
  <calcPr fullCalcOnLoad="1"/>
</workbook>
</file>

<file path=xl/sharedStrings.xml><?xml version="1.0" encoding="utf-8"?>
<sst xmlns="http://schemas.openxmlformats.org/spreadsheetml/2006/main" count="624" uniqueCount="75">
  <si>
    <t>1.</t>
  </si>
  <si>
    <t>2.</t>
  </si>
  <si>
    <t>3.</t>
  </si>
  <si>
    <t>4.</t>
  </si>
  <si>
    <t>5.</t>
  </si>
  <si>
    <t>6.</t>
  </si>
  <si>
    <t>7.</t>
  </si>
  <si>
    <t>8.</t>
  </si>
  <si>
    <t>9.</t>
  </si>
  <si>
    <t>links  cm</t>
  </si>
  <si>
    <t>Faktor</t>
  </si>
  <si>
    <t>Punkte</t>
  </si>
  <si>
    <t>Messung</t>
  </si>
  <si>
    <t xml:space="preserve">Erleger : </t>
  </si>
  <si>
    <t>Erlegungsdatum:</t>
  </si>
  <si>
    <t>Nummer der Trophäe</t>
  </si>
  <si>
    <t>Bewertungsort:</t>
  </si>
  <si>
    <t>Land:</t>
  </si>
  <si>
    <t>Bewertungsdatum:</t>
  </si>
  <si>
    <t>Erlegungsort :</t>
  </si>
  <si>
    <t>rechts  cm</t>
  </si>
  <si>
    <t>( Ovis musimon L. )</t>
  </si>
  <si>
    <t>Durchschnitt</t>
  </si>
  <si>
    <t>M U F F E L W I D D E R</t>
  </si>
  <si>
    <t xml:space="preserve">  Auslage der Schläuche</t>
  </si>
  <si>
    <t xml:space="preserve">  Länge des Schlauches </t>
  </si>
  <si>
    <t xml:space="preserve">  Umfang des Schlauches im zweiten Drittel</t>
  </si>
  <si>
    <t xml:space="preserve">  Umfang des Schlauches im dritten Drittel</t>
  </si>
  <si>
    <t>cm</t>
  </si>
  <si>
    <t xml:space="preserve">  Drehung der Schläuche</t>
  </si>
  <si>
    <t xml:space="preserve">  Farbe</t>
  </si>
  <si>
    <t xml:space="preserve">  Rillung</t>
  </si>
  <si>
    <t xml:space="preserve">  S U M M E</t>
  </si>
  <si>
    <t xml:space="preserve">  Abzüge /Fehler/</t>
  </si>
  <si>
    <t xml:space="preserve">  E N D S U M M E</t>
  </si>
  <si>
    <t>Bewertungskommission:</t>
  </si>
  <si>
    <t xml:space="preserve">  Umfang des Schlauches im ersten Drittel   /Basisdrittel/</t>
  </si>
  <si>
    <t>0 - 3</t>
  </si>
  <si>
    <t>0 - 5</t>
  </si>
  <si>
    <t>Slowakei</t>
  </si>
  <si>
    <t>Slowakei, Levice</t>
  </si>
  <si>
    <t>M1</t>
  </si>
  <si>
    <t>Bažantnica Palárikovo, okr. Nové Zámky</t>
  </si>
  <si>
    <t>Ing. Alexander  Menyhardt</t>
  </si>
  <si>
    <t>M3</t>
  </si>
  <si>
    <t>František Řípa</t>
  </si>
  <si>
    <t>Obora Karsit Velichovky, Jaroměř, okr. Náchod</t>
  </si>
  <si>
    <t>M4</t>
  </si>
  <si>
    <t>Alena Řípová</t>
  </si>
  <si>
    <t>M5</t>
  </si>
  <si>
    <t>M6</t>
  </si>
  <si>
    <t>Machov, okr. Náchod</t>
  </si>
  <si>
    <t>Břetislav Plný</t>
  </si>
  <si>
    <t>M7</t>
  </si>
  <si>
    <t>M8</t>
  </si>
  <si>
    <t>Milan Šmerda</t>
  </si>
  <si>
    <t>M9</t>
  </si>
  <si>
    <t>Zoltán Harsanyi, Ph.D.,</t>
  </si>
  <si>
    <t>M11</t>
  </si>
  <si>
    <t>Jozef Figel</t>
  </si>
  <si>
    <t>Cejkov, okr. Trebišov</t>
  </si>
  <si>
    <t>Wildgatter Karsit Velichovky, Jaroměř, okr. Náchod</t>
  </si>
  <si>
    <t>Wildgatter Černý kopec, okr. Jeseník</t>
  </si>
  <si>
    <t>Tschechishe Republik</t>
  </si>
  <si>
    <t>M12</t>
  </si>
  <si>
    <t>Zvernica Betliar, okr. Rožňava</t>
  </si>
  <si>
    <t>Jozef Fígeľ</t>
  </si>
  <si>
    <t>Tschechische Republik</t>
  </si>
  <si>
    <t>M2</t>
  </si>
  <si>
    <t>Wildgatter Chlumek, okr. Žďár n/S.</t>
  </si>
  <si>
    <t>G. Večeřa</t>
  </si>
  <si>
    <t>M10</t>
  </si>
  <si>
    <t>Ing. Zoltán Harsanyi, PhD.</t>
  </si>
  <si>
    <t>Dachovský Petr</t>
  </si>
  <si>
    <t>Wildgatter Černý Kopec, okr. Jeseník, ČR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</si>
</sst>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%"/>
    <numFmt numFmtId="173" formatCode="0.0"/>
    <numFmt numFmtId="174" formatCode="0.000"/>
    <numFmt numFmtId="175" formatCode="[$-41B]d\.\ mmmm\ yyyy"/>
  </numFmts>
  <fonts count="16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6"/>
      <name val="Arial CE"/>
      <family val="2"/>
    </font>
    <font>
      <b/>
      <sz val="12"/>
      <name val="Arial CE"/>
      <family val="2"/>
    </font>
    <font>
      <b/>
      <sz val="18"/>
      <name val="Arial CE"/>
      <family val="2"/>
    </font>
    <font>
      <sz val="14"/>
      <name val="Arial CE"/>
      <family val="2"/>
    </font>
    <font>
      <b/>
      <sz val="11"/>
      <color indexed="62"/>
      <name val="Arial CE"/>
      <family val="2"/>
    </font>
    <font>
      <b/>
      <sz val="16"/>
      <color indexed="62"/>
      <name val="Arial CE"/>
      <family val="2"/>
    </font>
    <font>
      <b/>
      <sz val="9"/>
      <name val="Arial CE"/>
      <family val="0"/>
    </font>
    <font>
      <sz val="8"/>
      <name val="Arial CE"/>
      <family val="0"/>
    </font>
    <font>
      <b/>
      <i/>
      <sz val="10"/>
      <color indexed="10"/>
      <name val="Arial CE"/>
      <family val="0"/>
    </font>
    <font>
      <b/>
      <sz val="26"/>
      <name val="Arial CE"/>
      <family val="2"/>
    </font>
    <font>
      <b/>
      <sz val="13"/>
      <name val="Arial CE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3" fillId="0" borderId="1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4" fontId="3" fillId="0" borderId="0" xfId="0" applyNumberFormat="1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14" fontId="3" fillId="0" borderId="0" xfId="0" applyNumberFormat="1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vertical="center" wrapText="1"/>
      <protection hidden="1"/>
    </xf>
    <xf numFmtId="0" fontId="3" fillId="0" borderId="5" xfId="0" applyFont="1" applyBorder="1" applyAlignment="1" applyProtection="1">
      <alignment vertical="center" wrapText="1"/>
      <protection hidden="1"/>
    </xf>
    <xf numFmtId="0" fontId="3" fillId="0" borderId="6" xfId="0" applyFont="1" applyBorder="1" applyAlignment="1" applyProtection="1">
      <alignment vertical="center" wrapText="1"/>
      <protection hidden="1"/>
    </xf>
    <xf numFmtId="0" fontId="9" fillId="0" borderId="7" xfId="0" applyFont="1" applyBorder="1" applyAlignment="1" applyProtection="1">
      <alignment horizontal="center" vertical="center"/>
      <protection hidden="1"/>
    </xf>
    <xf numFmtId="173" fontId="2" fillId="0" borderId="8" xfId="0" applyNumberFormat="1" applyFont="1" applyBorder="1" applyAlignment="1" applyProtection="1">
      <alignment horizontal="center" vertical="center"/>
      <protection hidden="1"/>
    </xf>
    <xf numFmtId="2" fontId="9" fillId="0" borderId="3" xfId="0" applyNumberFormat="1" applyFont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vertical="center" wrapText="1"/>
      <protection hidden="1"/>
    </xf>
    <xf numFmtId="0" fontId="3" fillId="0" borderId="11" xfId="0" applyFont="1" applyBorder="1" applyAlignment="1" applyProtection="1">
      <alignment vertical="center" wrapText="1"/>
      <protection hidden="1"/>
    </xf>
    <xf numFmtId="0" fontId="3" fillId="0" borderId="12" xfId="0" applyFont="1" applyBorder="1" applyAlignment="1" applyProtection="1">
      <alignment vertical="center" wrapText="1"/>
      <protection hidden="1"/>
    </xf>
    <xf numFmtId="0" fontId="9" fillId="0" borderId="13" xfId="0" applyFont="1" applyBorder="1" applyAlignment="1" applyProtection="1">
      <alignment horizontal="center" vertical="center"/>
      <protection hidden="1"/>
    </xf>
    <xf numFmtId="173" fontId="2" fillId="0" borderId="14" xfId="0" applyNumberFormat="1" applyFont="1" applyBorder="1" applyAlignment="1" applyProtection="1">
      <alignment horizontal="center" vertical="center"/>
      <protection hidden="1"/>
    </xf>
    <xf numFmtId="2" fontId="9" fillId="0" borderId="9" xfId="0" applyNumberFormat="1" applyFont="1" applyBorder="1" applyAlignment="1" applyProtection="1">
      <alignment horizontal="center" vertical="center"/>
      <protection hidden="1"/>
    </xf>
    <xf numFmtId="173" fontId="2" fillId="0" borderId="15" xfId="0" applyNumberFormat="1" applyFont="1" applyBorder="1" applyAlignment="1" applyProtection="1">
      <alignment horizontal="center" vertical="center"/>
      <protection hidden="1"/>
    </xf>
    <xf numFmtId="173" fontId="2" fillId="0" borderId="5" xfId="0" applyNumberFormat="1" applyFont="1" applyBorder="1" applyAlignment="1" applyProtection="1">
      <alignment horizontal="center" vertical="center"/>
      <protection hidden="1"/>
    </xf>
    <xf numFmtId="173" fontId="2" fillId="0" borderId="16" xfId="0" applyNumberFormat="1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vertical="center"/>
      <protection hidden="1"/>
    </xf>
    <xf numFmtId="0" fontId="3" fillId="0" borderId="18" xfId="0" applyFont="1" applyBorder="1" applyAlignment="1" applyProtection="1">
      <alignment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173" fontId="2" fillId="0" borderId="19" xfId="0" applyNumberFormat="1" applyFont="1" applyBorder="1" applyAlignment="1" applyProtection="1">
      <alignment horizontal="center" vertical="center"/>
      <protection hidden="1"/>
    </xf>
    <xf numFmtId="2" fontId="2" fillId="0" borderId="18" xfId="0" applyNumberFormat="1" applyFont="1" applyBorder="1" applyAlignment="1" applyProtection="1">
      <alignment horizontal="center" vertical="center"/>
      <protection hidden="1"/>
    </xf>
    <xf numFmtId="2" fontId="9" fillId="0" borderId="2" xfId="0" applyNumberFormat="1" applyFont="1" applyBorder="1" applyAlignment="1" applyProtection="1">
      <alignment horizontal="center" vertical="center"/>
      <protection hidden="1"/>
    </xf>
    <xf numFmtId="2" fontId="9" fillId="0" borderId="6" xfId="0" applyNumberFormat="1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2" fontId="2" fillId="0" borderId="2" xfId="0" applyNumberFormat="1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2" fontId="2" fillId="0" borderId="20" xfId="0" applyNumberFormat="1" applyFont="1" applyBorder="1" applyAlignment="1" applyProtection="1">
      <alignment horizontal="center" vertical="center"/>
      <protection hidden="1"/>
    </xf>
    <xf numFmtId="2" fontId="2" fillId="0" borderId="6" xfId="0" applyNumberFormat="1" applyFont="1" applyBorder="1" applyAlignment="1" applyProtection="1">
      <alignment horizontal="center" vertical="center"/>
      <protection hidden="1"/>
    </xf>
    <xf numFmtId="0" fontId="3" fillId="0" borderId="17" xfId="0" applyFont="1" applyFill="1" applyBorder="1" applyAlignment="1" applyProtection="1">
      <alignment vertical="center"/>
      <protection hidden="1"/>
    </xf>
    <xf numFmtId="0" fontId="3" fillId="0" borderId="18" xfId="0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 applyProtection="1">
      <alignment vertical="center"/>
      <protection hidden="1"/>
    </xf>
    <xf numFmtId="2" fontId="9" fillId="0" borderId="22" xfId="0" applyNumberFormat="1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2" fontId="2" fillId="0" borderId="12" xfId="0" applyNumberFormat="1" applyFont="1" applyBorder="1" applyAlignment="1" applyProtection="1">
      <alignment horizontal="center" vertical="center"/>
      <protection hidden="1"/>
    </xf>
    <xf numFmtId="0" fontId="7" fillId="0" borderId="17" xfId="0" applyFont="1" applyFill="1" applyBorder="1" applyAlignment="1" applyProtection="1">
      <alignment horizontal="left" vertical="center"/>
      <protection hidden="1"/>
    </xf>
    <xf numFmtId="0" fontId="7" fillId="0" borderId="18" xfId="0" applyFont="1" applyFill="1" applyBorder="1" applyAlignment="1" applyProtection="1">
      <alignment horizontal="left" vertical="center"/>
      <protection hidden="1"/>
    </xf>
    <xf numFmtId="0" fontId="7" fillId="0" borderId="20" xfId="0" applyFont="1" applyFill="1" applyBorder="1" applyAlignment="1" applyProtection="1">
      <alignment horizontal="left" vertical="center"/>
      <protection hidden="1"/>
    </xf>
    <xf numFmtId="2" fontId="10" fillId="0" borderId="2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2" fontId="5" fillId="0" borderId="0" xfId="0" applyNumberFormat="1" applyFont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14" fontId="0" fillId="0" borderId="0" xfId="0" applyNumberFormat="1" applyAlignment="1" applyProtection="1">
      <alignment horizontal="left" vertical="center"/>
      <protection hidden="1"/>
    </xf>
    <xf numFmtId="14" fontId="6" fillId="0" borderId="0" xfId="0" applyNumberFormat="1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left" vertic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38100</xdr:rowOff>
    </xdr:from>
    <xdr:to>
      <xdr:col>4</xdr:col>
      <xdr:colOff>542925</xdr:colOff>
      <xdr:row>10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8100"/>
          <a:ext cx="368617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38100</xdr:rowOff>
    </xdr:from>
    <xdr:to>
      <xdr:col>4</xdr:col>
      <xdr:colOff>542925</xdr:colOff>
      <xdr:row>10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8100"/>
          <a:ext cx="368617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38100</xdr:rowOff>
    </xdr:from>
    <xdr:to>
      <xdr:col>4</xdr:col>
      <xdr:colOff>542925</xdr:colOff>
      <xdr:row>10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8100"/>
          <a:ext cx="368617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38100</xdr:rowOff>
    </xdr:from>
    <xdr:to>
      <xdr:col>4</xdr:col>
      <xdr:colOff>542925</xdr:colOff>
      <xdr:row>10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8100"/>
          <a:ext cx="368617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38100</xdr:rowOff>
    </xdr:from>
    <xdr:to>
      <xdr:col>4</xdr:col>
      <xdr:colOff>542925</xdr:colOff>
      <xdr:row>10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8100"/>
          <a:ext cx="368617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38100</xdr:rowOff>
    </xdr:from>
    <xdr:to>
      <xdr:col>4</xdr:col>
      <xdr:colOff>542925</xdr:colOff>
      <xdr:row>10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8100"/>
          <a:ext cx="368617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38100</xdr:rowOff>
    </xdr:from>
    <xdr:to>
      <xdr:col>4</xdr:col>
      <xdr:colOff>542925</xdr:colOff>
      <xdr:row>10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8100"/>
          <a:ext cx="368617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38100</xdr:rowOff>
    </xdr:from>
    <xdr:to>
      <xdr:col>4</xdr:col>
      <xdr:colOff>542925</xdr:colOff>
      <xdr:row>10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8100"/>
          <a:ext cx="368617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38100</xdr:rowOff>
    </xdr:from>
    <xdr:to>
      <xdr:col>4</xdr:col>
      <xdr:colOff>542925</xdr:colOff>
      <xdr:row>10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8100"/>
          <a:ext cx="368617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38100</xdr:rowOff>
    </xdr:from>
    <xdr:to>
      <xdr:col>4</xdr:col>
      <xdr:colOff>542925</xdr:colOff>
      <xdr:row>10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8100"/>
          <a:ext cx="368617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38100</xdr:rowOff>
    </xdr:from>
    <xdr:to>
      <xdr:col>4</xdr:col>
      <xdr:colOff>542925</xdr:colOff>
      <xdr:row>10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8100"/>
          <a:ext cx="368617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38100</xdr:rowOff>
    </xdr:from>
    <xdr:to>
      <xdr:col>4</xdr:col>
      <xdr:colOff>542925</xdr:colOff>
      <xdr:row>10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8100"/>
          <a:ext cx="368617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17"/>
  <dimension ref="A5:M54"/>
  <sheetViews>
    <sheetView zoomScale="75" zoomScaleNormal="75" zoomScaleSheetLayoutView="75" workbookViewId="0" topLeftCell="A1">
      <selection activeCell="K7" sqref="K7"/>
    </sheetView>
  </sheetViews>
  <sheetFormatPr defaultColWidth="9.00390625" defaultRowHeight="12.75"/>
  <cols>
    <col min="1" max="1" width="9.125" style="4" customWidth="1"/>
    <col min="2" max="2" width="12.25390625" style="4" customWidth="1"/>
    <col min="3" max="3" width="11.125" style="4" customWidth="1"/>
    <col min="4" max="5" width="11.375" style="4" customWidth="1"/>
    <col min="6" max="6" width="15.375" style="4" customWidth="1"/>
    <col min="7" max="7" width="12.125" style="4" customWidth="1"/>
    <col min="8" max="8" width="10.75390625" style="4" customWidth="1"/>
    <col min="9" max="9" width="13.125" style="4" customWidth="1"/>
    <col min="10" max="10" width="10.75390625" style="4" customWidth="1"/>
    <col min="11" max="11" width="10.625" style="4" customWidth="1"/>
    <col min="12" max="12" width="6.25390625" style="4" customWidth="1"/>
    <col min="13" max="13" width="5.875" style="4" customWidth="1"/>
    <col min="14" max="16384" width="9.125" style="4" customWidth="1"/>
  </cols>
  <sheetData>
    <row r="1" ht="12.75"/>
    <row r="2" ht="12.75"/>
    <row r="3" ht="12.75"/>
    <row r="4" ht="12.75"/>
    <row r="5" ht="12.75">
      <c r="M5" s="5"/>
    </row>
    <row r="6" ht="12.75"/>
    <row r="7" spans="4:10" ht="23.25">
      <c r="D7" s="6"/>
      <c r="E7" s="7"/>
      <c r="F7" s="8"/>
      <c r="G7" s="9" t="s">
        <v>23</v>
      </c>
      <c r="H7" s="9"/>
      <c r="I7" s="9"/>
      <c r="J7" s="9"/>
    </row>
    <row r="8" ht="12.75"/>
    <row r="9" spans="3:13" ht="20.25">
      <c r="C9" s="7"/>
      <c r="D9" s="10"/>
      <c r="E9" s="10"/>
      <c r="F9" s="10"/>
      <c r="G9" s="11" t="s">
        <v>21</v>
      </c>
      <c r="H9" s="11"/>
      <c r="I9" s="11"/>
      <c r="J9" s="11"/>
      <c r="K9" s="12"/>
      <c r="L9" s="12"/>
      <c r="M9" s="12"/>
    </row>
    <row r="10" ht="12.75">
      <c r="K10" s="13"/>
    </row>
    <row r="11" ht="12.75">
      <c r="K11" s="13"/>
    </row>
    <row r="12" ht="12.75">
      <c r="K12" s="13"/>
    </row>
    <row r="13" ht="12.75">
      <c r="K13" s="13"/>
    </row>
    <row r="14" ht="12.75">
      <c r="K14" s="13"/>
    </row>
    <row r="15" spans="8:11" ht="18" customHeight="1">
      <c r="H15" s="14"/>
      <c r="I15" s="15" t="s">
        <v>15</v>
      </c>
      <c r="J15" s="15"/>
      <c r="K15" s="15"/>
    </row>
    <row r="16" spans="2:10" ht="18" customHeight="1">
      <c r="B16" s="6" t="s">
        <v>17</v>
      </c>
      <c r="C16" s="6"/>
      <c r="D16" s="2"/>
      <c r="E16" s="16" t="s">
        <v>39</v>
      </c>
      <c r="F16" s="16"/>
      <c r="G16" s="16"/>
      <c r="H16" s="16"/>
      <c r="I16" s="17"/>
      <c r="J16" s="18" t="s">
        <v>64</v>
      </c>
    </row>
    <row r="17" spans="2:10" ht="18" customHeight="1">
      <c r="B17" s="6"/>
      <c r="C17" s="6"/>
      <c r="D17" s="2"/>
      <c r="E17" s="2"/>
      <c r="F17" s="2"/>
      <c r="G17" s="2"/>
      <c r="H17" s="17"/>
      <c r="I17" s="17"/>
      <c r="J17" s="18"/>
    </row>
    <row r="18" spans="2:10" ht="18" customHeight="1">
      <c r="B18" s="6" t="s">
        <v>19</v>
      </c>
      <c r="C18" s="6"/>
      <c r="D18" s="2"/>
      <c r="E18" s="19" t="s">
        <v>65</v>
      </c>
      <c r="F18" s="19"/>
      <c r="G18" s="19"/>
      <c r="H18" s="19"/>
      <c r="I18" s="19"/>
      <c r="J18" s="18"/>
    </row>
    <row r="19" spans="2:9" ht="18" customHeight="1">
      <c r="B19" s="6"/>
      <c r="C19" s="6"/>
      <c r="D19" s="2"/>
      <c r="E19" s="2"/>
      <c r="F19" s="2"/>
      <c r="G19" s="2"/>
      <c r="H19" s="17"/>
      <c r="I19" s="17"/>
    </row>
    <row r="20" spans="2:9" ht="18" customHeight="1">
      <c r="B20" s="6" t="s">
        <v>13</v>
      </c>
      <c r="C20" s="6"/>
      <c r="D20" s="2"/>
      <c r="E20" s="19" t="s">
        <v>66</v>
      </c>
      <c r="F20" s="19"/>
      <c r="G20" s="19"/>
      <c r="H20" s="19"/>
      <c r="I20" s="19"/>
    </row>
    <row r="21" spans="2:9" ht="18" customHeight="1" hidden="1">
      <c r="B21" s="6"/>
      <c r="C21" s="6"/>
      <c r="D21" s="2"/>
      <c r="E21" s="2"/>
      <c r="F21" s="2"/>
      <c r="G21" s="2"/>
      <c r="H21" s="17"/>
      <c r="I21" s="17"/>
    </row>
    <row r="22" spans="2:11" ht="18" customHeight="1">
      <c r="B22" s="6"/>
      <c r="C22" s="6"/>
      <c r="D22" s="2"/>
      <c r="E22" s="2"/>
      <c r="F22" s="2"/>
      <c r="G22" s="2"/>
      <c r="H22" s="6"/>
      <c r="I22" s="17"/>
      <c r="J22" s="6"/>
      <c r="K22" s="12"/>
    </row>
    <row r="23" spans="2:9" ht="18" customHeight="1">
      <c r="B23" s="6" t="s">
        <v>14</v>
      </c>
      <c r="C23" s="6"/>
      <c r="D23" s="3"/>
      <c r="E23" s="20">
        <v>39047</v>
      </c>
      <c r="F23" s="19"/>
      <c r="G23" s="21"/>
      <c r="H23" s="17"/>
      <c r="I23" s="17"/>
    </row>
    <row r="28" ht="12.75">
      <c r="F28" s="13"/>
    </row>
    <row r="29" ht="12.75" customHeight="1" thickBot="1"/>
    <row r="30" spans="8:11" ht="22.5" customHeight="1" thickBot="1">
      <c r="H30" s="22" t="s">
        <v>12</v>
      </c>
      <c r="I30" s="23" t="s">
        <v>22</v>
      </c>
      <c r="J30" s="22" t="s">
        <v>10</v>
      </c>
      <c r="K30" s="22" t="s">
        <v>11</v>
      </c>
    </row>
    <row r="31" spans="1:11" ht="21" customHeight="1">
      <c r="A31" s="24" t="s">
        <v>0</v>
      </c>
      <c r="B31" s="25" t="s">
        <v>25</v>
      </c>
      <c r="C31" s="26"/>
      <c r="D31" s="26"/>
      <c r="E31" s="26"/>
      <c r="F31" s="27"/>
      <c r="G31" s="28" t="s">
        <v>20</v>
      </c>
      <c r="H31" s="29">
        <v>90.4</v>
      </c>
      <c r="I31" s="30">
        <f>SUM(H31:H32)/2</f>
        <v>87.45</v>
      </c>
      <c r="J31" s="30">
        <v>1</v>
      </c>
      <c r="K31" s="30">
        <f>I31*J31</f>
        <v>87.45</v>
      </c>
    </row>
    <row r="32" spans="1:11" ht="21" customHeight="1" thickBot="1">
      <c r="A32" s="31"/>
      <c r="B32" s="32"/>
      <c r="C32" s="33"/>
      <c r="D32" s="33"/>
      <c r="E32" s="33"/>
      <c r="F32" s="34"/>
      <c r="G32" s="35" t="s">
        <v>9</v>
      </c>
      <c r="H32" s="36">
        <v>84.5</v>
      </c>
      <c r="I32" s="37"/>
      <c r="J32" s="37"/>
      <c r="K32" s="37"/>
    </row>
    <row r="33" spans="1:11" ht="21" customHeight="1">
      <c r="A33" s="24" t="s">
        <v>1</v>
      </c>
      <c r="B33" s="25" t="s">
        <v>36</v>
      </c>
      <c r="C33" s="26"/>
      <c r="D33" s="26"/>
      <c r="E33" s="26"/>
      <c r="F33" s="27"/>
      <c r="G33" s="28" t="s">
        <v>20</v>
      </c>
      <c r="H33" s="29">
        <v>23.2</v>
      </c>
      <c r="I33" s="30">
        <f>SUM(H33:H34)/2</f>
        <v>23.35</v>
      </c>
      <c r="J33" s="30">
        <v>1</v>
      </c>
      <c r="K33" s="30">
        <f>I33*J33</f>
        <v>23.35</v>
      </c>
    </row>
    <row r="34" spans="1:11" ht="21" customHeight="1" thickBot="1">
      <c r="A34" s="31"/>
      <c r="B34" s="32"/>
      <c r="C34" s="33"/>
      <c r="D34" s="33"/>
      <c r="E34" s="33"/>
      <c r="F34" s="34"/>
      <c r="G34" s="35" t="s">
        <v>9</v>
      </c>
      <c r="H34" s="38">
        <v>23.5</v>
      </c>
      <c r="I34" s="37"/>
      <c r="J34" s="37"/>
      <c r="K34" s="37"/>
    </row>
    <row r="35" spans="1:11" ht="21" customHeight="1">
      <c r="A35" s="24" t="s">
        <v>2</v>
      </c>
      <c r="B35" s="25" t="s">
        <v>26</v>
      </c>
      <c r="C35" s="26"/>
      <c r="D35" s="26"/>
      <c r="E35" s="26"/>
      <c r="F35" s="27"/>
      <c r="G35" s="28" t="s">
        <v>20</v>
      </c>
      <c r="H35" s="29">
        <v>23</v>
      </c>
      <c r="I35" s="30">
        <f>SUM(H35:H36)/2</f>
        <v>23.1</v>
      </c>
      <c r="J35" s="30">
        <v>1</v>
      </c>
      <c r="K35" s="30">
        <f>I35*J35</f>
        <v>23.1</v>
      </c>
    </row>
    <row r="36" spans="1:11" ht="21" customHeight="1" thickBot="1">
      <c r="A36" s="31"/>
      <c r="B36" s="32"/>
      <c r="C36" s="33"/>
      <c r="D36" s="33"/>
      <c r="E36" s="33"/>
      <c r="F36" s="34"/>
      <c r="G36" s="35" t="s">
        <v>9</v>
      </c>
      <c r="H36" s="36">
        <v>23.2</v>
      </c>
      <c r="I36" s="37"/>
      <c r="J36" s="37"/>
      <c r="K36" s="37"/>
    </row>
    <row r="37" spans="1:11" ht="21" customHeight="1">
      <c r="A37" s="24" t="s">
        <v>3</v>
      </c>
      <c r="B37" s="25" t="s">
        <v>27</v>
      </c>
      <c r="C37" s="26"/>
      <c r="D37" s="26"/>
      <c r="E37" s="26"/>
      <c r="F37" s="27"/>
      <c r="G37" s="28" t="s">
        <v>20</v>
      </c>
      <c r="H37" s="39">
        <v>19</v>
      </c>
      <c r="I37" s="30">
        <f>SUM(H37:H38)/2</f>
        <v>19.25</v>
      </c>
      <c r="J37" s="30">
        <v>1</v>
      </c>
      <c r="K37" s="30">
        <f>I37*J37</f>
        <v>19.25</v>
      </c>
    </row>
    <row r="38" spans="1:11" ht="21" customHeight="1" thickBot="1">
      <c r="A38" s="31"/>
      <c r="B38" s="32"/>
      <c r="C38" s="33"/>
      <c r="D38" s="33"/>
      <c r="E38" s="33"/>
      <c r="F38" s="34"/>
      <c r="G38" s="35" t="s">
        <v>9</v>
      </c>
      <c r="H38" s="40">
        <v>19.5</v>
      </c>
      <c r="I38" s="37"/>
      <c r="J38" s="37"/>
      <c r="K38" s="37"/>
    </row>
    <row r="39" spans="1:11" ht="21" customHeight="1" thickBot="1">
      <c r="A39" s="41" t="s">
        <v>4</v>
      </c>
      <c r="B39" s="42" t="s">
        <v>24</v>
      </c>
      <c r="C39" s="43"/>
      <c r="D39" s="43"/>
      <c r="E39" s="43"/>
      <c r="F39" s="43"/>
      <c r="G39" s="44" t="s">
        <v>28</v>
      </c>
      <c r="H39" s="45">
        <v>46</v>
      </c>
      <c r="I39" s="46"/>
      <c r="J39" s="47">
        <v>1</v>
      </c>
      <c r="K39" s="48">
        <f>H39*J39</f>
        <v>46</v>
      </c>
    </row>
    <row r="40" spans="1:12" ht="21" customHeight="1" thickBot="1">
      <c r="A40" s="49" t="s">
        <v>5</v>
      </c>
      <c r="B40" s="42" t="s">
        <v>30</v>
      </c>
      <c r="C40" s="43"/>
      <c r="D40" s="43"/>
      <c r="E40" s="43"/>
      <c r="F40" s="43"/>
      <c r="G40" s="43"/>
      <c r="H40" s="43"/>
      <c r="I40" s="50"/>
      <c r="J40" s="51" t="s">
        <v>37</v>
      </c>
      <c r="K40" s="52">
        <v>3</v>
      </c>
      <c r="L40" s="1">
        <f>IF(K40&lt;0," error ! ",IF(K40&gt;3," error ! ",""))</f>
      </c>
    </row>
    <row r="41" spans="1:12" ht="21" customHeight="1" thickBot="1">
      <c r="A41" s="49" t="s">
        <v>6</v>
      </c>
      <c r="B41" s="42" t="s">
        <v>31</v>
      </c>
      <c r="C41" s="43"/>
      <c r="D41" s="43"/>
      <c r="E41" s="43"/>
      <c r="F41" s="43"/>
      <c r="G41" s="43"/>
      <c r="H41" s="43"/>
      <c r="I41" s="50"/>
      <c r="J41" s="53" t="s">
        <v>37</v>
      </c>
      <c r="K41" s="54">
        <v>2.5</v>
      </c>
      <c r="L41" s="1">
        <f>IF(K41&lt;0," error ! ",IF(K41&gt;3," error ! ",""))</f>
      </c>
    </row>
    <row r="42" spans="1:12" ht="21" customHeight="1" thickBot="1">
      <c r="A42" s="49" t="s">
        <v>7</v>
      </c>
      <c r="B42" s="42" t="s">
        <v>29</v>
      </c>
      <c r="C42" s="43"/>
      <c r="D42" s="43"/>
      <c r="E42" s="43"/>
      <c r="F42" s="43"/>
      <c r="G42" s="43"/>
      <c r="H42" s="43"/>
      <c r="I42" s="50"/>
      <c r="J42" s="53" t="s">
        <v>38</v>
      </c>
      <c r="K42" s="55">
        <v>5</v>
      </c>
      <c r="L42" s="1">
        <f>IF(K42&lt;0," error ! ",IF(K42&gt;5," error ! ",""))</f>
      </c>
    </row>
    <row r="43" spans="1:11" ht="21" customHeight="1" thickBot="1">
      <c r="A43" s="56" t="s">
        <v>32</v>
      </c>
      <c r="B43" s="57"/>
      <c r="C43" s="57"/>
      <c r="D43" s="57"/>
      <c r="E43" s="57"/>
      <c r="F43" s="57"/>
      <c r="G43" s="57"/>
      <c r="H43" s="57"/>
      <c r="I43" s="57"/>
      <c r="J43" s="58"/>
      <c r="K43" s="59">
        <f>SUM(K31:K42)</f>
        <v>209.65</v>
      </c>
    </row>
    <row r="44" spans="1:12" ht="21" customHeight="1" thickBot="1">
      <c r="A44" s="60" t="s">
        <v>8</v>
      </c>
      <c r="B44" s="42" t="s">
        <v>33</v>
      </c>
      <c r="C44" s="43"/>
      <c r="D44" s="43"/>
      <c r="E44" s="43"/>
      <c r="F44" s="43"/>
      <c r="G44" s="43"/>
      <c r="H44" s="43"/>
      <c r="I44" s="50"/>
      <c r="J44" s="53" t="s">
        <v>38</v>
      </c>
      <c r="K44" s="61">
        <v>0</v>
      </c>
      <c r="L44" s="1">
        <f>IF(K44&lt;0," error ! ",IF(K44&gt;5," error ! ",""))</f>
      </c>
    </row>
    <row r="45" spans="1:11" ht="24" customHeight="1" thickBot="1">
      <c r="A45" s="62" t="s">
        <v>34</v>
      </c>
      <c r="B45" s="63"/>
      <c r="C45" s="63"/>
      <c r="D45" s="63"/>
      <c r="E45" s="63"/>
      <c r="F45" s="63"/>
      <c r="G45" s="63"/>
      <c r="H45" s="63"/>
      <c r="I45" s="63"/>
      <c r="J45" s="64"/>
      <c r="K45" s="65">
        <f>K43-K44</f>
        <v>209.65</v>
      </c>
    </row>
    <row r="46" spans="1:11" ht="24" customHeight="1">
      <c r="A46" s="66"/>
      <c r="B46" s="67"/>
      <c r="C46" s="67"/>
      <c r="D46" s="67"/>
      <c r="E46" s="67"/>
      <c r="F46" s="67"/>
      <c r="G46" s="67"/>
      <c r="H46" s="67"/>
      <c r="I46" s="67"/>
      <c r="J46" s="67"/>
      <c r="K46" s="68"/>
    </row>
    <row r="47" spans="1:11" ht="24" customHeight="1">
      <c r="A47" s="66"/>
      <c r="B47" s="67"/>
      <c r="C47" s="67"/>
      <c r="D47" s="67"/>
      <c r="E47" s="67"/>
      <c r="F47" s="67"/>
      <c r="G47" s="67"/>
      <c r="H47" s="67"/>
      <c r="I47" s="67"/>
      <c r="J47" s="67"/>
      <c r="K47" s="68"/>
    </row>
    <row r="48" spans="1:11" ht="24" customHeight="1">
      <c r="A48" s="66"/>
      <c r="B48" s="67"/>
      <c r="C48" s="67"/>
      <c r="D48" s="67"/>
      <c r="E48" s="67"/>
      <c r="F48" s="67"/>
      <c r="G48" s="67"/>
      <c r="H48" s="67"/>
      <c r="I48" s="67"/>
      <c r="J48" s="67"/>
      <c r="K48" s="68"/>
    </row>
    <row r="49" spans="1:11" ht="24" customHeight="1">
      <c r="A49" s="66"/>
      <c r="B49" s="67"/>
      <c r="C49" s="67"/>
      <c r="D49" s="67"/>
      <c r="E49" s="67"/>
      <c r="F49" s="67"/>
      <c r="G49" s="67"/>
      <c r="H49" s="67"/>
      <c r="I49" s="67"/>
      <c r="J49" s="67"/>
      <c r="K49" s="68"/>
    </row>
    <row r="50" spans="1:11" ht="24" customHeight="1">
      <c r="A50" s="66"/>
      <c r="B50" s="67"/>
      <c r="C50" s="67"/>
      <c r="D50" s="67"/>
      <c r="E50" s="67"/>
      <c r="F50" s="67"/>
      <c r="G50" s="67"/>
      <c r="H50" s="67"/>
      <c r="I50" s="67"/>
      <c r="J50" s="67"/>
      <c r="K50" s="68"/>
    </row>
    <row r="51" spans="1:11" ht="24" customHeight="1">
      <c r="A51" s="69"/>
      <c r="B51" s="70"/>
      <c r="C51" s="70"/>
      <c r="D51" s="70"/>
      <c r="E51" s="70"/>
      <c r="F51" s="70"/>
      <c r="G51" s="71" t="s">
        <v>35</v>
      </c>
      <c r="H51" s="71"/>
      <c r="I51" s="71"/>
      <c r="J51" s="67"/>
      <c r="K51" s="68"/>
    </row>
    <row r="52" spans="1:9" ht="15.75" customHeight="1">
      <c r="A52" s="72"/>
      <c r="B52" s="73" t="s">
        <v>18</v>
      </c>
      <c r="C52" s="72"/>
      <c r="D52" s="74">
        <v>39164</v>
      </c>
      <c r="E52" s="74"/>
      <c r="F52" s="72"/>
      <c r="G52" s="72"/>
      <c r="H52" s="72"/>
      <c r="I52" s="72"/>
    </row>
    <row r="53" spans="1:9" ht="18" customHeight="1">
      <c r="A53" s="72"/>
      <c r="B53" s="72"/>
      <c r="C53" s="75"/>
      <c r="D53" s="75"/>
      <c r="E53" s="72"/>
      <c r="F53" s="72"/>
      <c r="G53" s="21"/>
      <c r="H53" s="75"/>
      <c r="I53" s="72"/>
    </row>
    <row r="54" spans="1:10" ht="18" customHeight="1">
      <c r="A54" s="72"/>
      <c r="B54" s="71" t="s">
        <v>16</v>
      </c>
      <c r="C54" s="71"/>
      <c r="D54" s="76" t="s">
        <v>40</v>
      </c>
      <c r="E54" s="76"/>
      <c r="F54" s="76"/>
      <c r="G54" s="72"/>
      <c r="H54" s="73"/>
      <c r="I54" s="73"/>
      <c r="J54" s="77"/>
    </row>
  </sheetData>
  <sheetProtection password="CF57" sheet="1" objects="1" scenarios="1"/>
  <mergeCells count="39">
    <mergeCell ref="A35:A36"/>
    <mergeCell ref="A37:A38"/>
    <mergeCell ref="B33:F34"/>
    <mergeCell ref="K35:K36"/>
    <mergeCell ref="K37:K38"/>
    <mergeCell ref="J37:J38"/>
    <mergeCell ref="I37:I38"/>
    <mergeCell ref="I35:I36"/>
    <mergeCell ref="J35:J36"/>
    <mergeCell ref="G7:J7"/>
    <mergeCell ref="G9:J9"/>
    <mergeCell ref="K31:K32"/>
    <mergeCell ref="I33:I34"/>
    <mergeCell ref="J33:J34"/>
    <mergeCell ref="K33:K34"/>
    <mergeCell ref="J16:J18"/>
    <mergeCell ref="I15:K15"/>
    <mergeCell ref="E16:H16"/>
    <mergeCell ref="I31:I32"/>
    <mergeCell ref="A45:J45"/>
    <mergeCell ref="A31:A32"/>
    <mergeCell ref="E23:F23"/>
    <mergeCell ref="B40:I40"/>
    <mergeCell ref="B39:F39"/>
    <mergeCell ref="B35:F36"/>
    <mergeCell ref="B37:F38"/>
    <mergeCell ref="A43:J43"/>
    <mergeCell ref="J31:J32"/>
    <mergeCell ref="A33:A34"/>
    <mergeCell ref="G51:I51"/>
    <mergeCell ref="E18:I18"/>
    <mergeCell ref="E20:I20"/>
    <mergeCell ref="B54:C54"/>
    <mergeCell ref="D52:E52"/>
    <mergeCell ref="D54:F54"/>
    <mergeCell ref="B31:F32"/>
    <mergeCell ref="B41:I41"/>
    <mergeCell ref="B42:I42"/>
    <mergeCell ref="B44:I44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9"/>
  <dimension ref="A5:M54"/>
  <sheetViews>
    <sheetView zoomScale="75" zoomScaleNormal="75" zoomScaleSheetLayoutView="75" workbookViewId="0" topLeftCell="A1">
      <selection activeCell="K7" sqref="K7"/>
    </sheetView>
  </sheetViews>
  <sheetFormatPr defaultColWidth="9.00390625" defaultRowHeight="12.75"/>
  <cols>
    <col min="1" max="1" width="9.125" style="4" customWidth="1"/>
    <col min="2" max="2" width="12.25390625" style="4" customWidth="1"/>
    <col min="3" max="3" width="11.125" style="4" customWidth="1"/>
    <col min="4" max="5" width="11.375" style="4" customWidth="1"/>
    <col min="6" max="6" width="15.375" style="4" customWidth="1"/>
    <col min="7" max="7" width="12.125" style="4" customWidth="1"/>
    <col min="8" max="8" width="10.75390625" style="4" customWidth="1"/>
    <col min="9" max="9" width="13.125" style="4" customWidth="1"/>
    <col min="10" max="10" width="10.75390625" style="4" customWidth="1"/>
    <col min="11" max="11" width="10.625" style="4" customWidth="1"/>
    <col min="12" max="12" width="6.25390625" style="4" customWidth="1"/>
    <col min="13" max="13" width="5.875" style="4" customWidth="1"/>
    <col min="14" max="16384" width="9.125" style="4" customWidth="1"/>
  </cols>
  <sheetData>
    <row r="1" ht="12.75"/>
    <row r="2" ht="12.75"/>
    <row r="3" ht="12.75"/>
    <row r="4" ht="12.75"/>
    <row r="5" ht="12.75">
      <c r="M5" s="5"/>
    </row>
    <row r="6" ht="12.75"/>
    <row r="7" spans="4:10" ht="23.25">
      <c r="D7" s="6"/>
      <c r="E7" s="7"/>
      <c r="F7" s="8"/>
      <c r="G7" s="9" t="s">
        <v>23</v>
      </c>
      <c r="H7" s="9"/>
      <c r="I7" s="9"/>
      <c r="J7" s="9"/>
    </row>
    <row r="8" ht="12.75"/>
    <row r="9" spans="3:13" ht="20.25">
      <c r="C9" s="7"/>
      <c r="D9" s="10"/>
      <c r="E9" s="10"/>
      <c r="F9" s="10"/>
      <c r="G9" s="11" t="s">
        <v>21</v>
      </c>
      <c r="H9" s="11"/>
      <c r="I9" s="11"/>
      <c r="J9" s="11"/>
      <c r="K9" s="12"/>
      <c r="L9" s="12"/>
      <c r="M9" s="12"/>
    </row>
    <row r="10" ht="12.75">
      <c r="K10" s="13"/>
    </row>
    <row r="11" ht="12.75">
      <c r="K11" s="13"/>
    </row>
    <row r="12" ht="12.75">
      <c r="K12" s="13"/>
    </row>
    <row r="13" ht="12.75">
      <c r="K13" s="13"/>
    </row>
    <row r="14" ht="12.75">
      <c r="K14" s="13"/>
    </row>
    <row r="15" spans="8:11" ht="18" customHeight="1">
      <c r="H15" s="14"/>
      <c r="I15" s="15" t="s">
        <v>15</v>
      </c>
      <c r="J15" s="15"/>
      <c r="K15" s="15"/>
    </row>
    <row r="16" spans="2:10" ht="18" customHeight="1">
      <c r="B16" s="6" t="s">
        <v>17</v>
      </c>
      <c r="C16" s="6"/>
      <c r="D16" s="2"/>
      <c r="E16" s="16" t="s">
        <v>63</v>
      </c>
      <c r="F16" s="16"/>
      <c r="G16" s="16"/>
      <c r="H16" s="16"/>
      <c r="I16" s="17"/>
      <c r="J16" s="18" t="s">
        <v>44</v>
      </c>
    </row>
    <row r="17" spans="2:10" ht="18" customHeight="1">
      <c r="B17" s="6"/>
      <c r="C17" s="6"/>
      <c r="D17" s="2"/>
      <c r="E17" s="2"/>
      <c r="F17" s="2"/>
      <c r="G17" s="2"/>
      <c r="H17" s="17"/>
      <c r="I17" s="17"/>
      <c r="J17" s="18"/>
    </row>
    <row r="18" spans="2:10" ht="18" customHeight="1">
      <c r="B18" s="6" t="s">
        <v>19</v>
      </c>
      <c r="C18" s="6"/>
      <c r="D18" s="2"/>
      <c r="E18" s="19" t="s">
        <v>61</v>
      </c>
      <c r="F18" s="19"/>
      <c r="G18" s="19"/>
      <c r="H18" s="19"/>
      <c r="I18" s="19"/>
      <c r="J18" s="18"/>
    </row>
    <row r="19" spans="2:9" ht="18" customHeight="1">
      <c r="B19" s="6"/>
      <c r="C19" s="6"/>
      <c r="D19" s="2"/>
      <c r="E19" s="2"/>
      <c r="F19" s="2"/>
      <c r="G19" s="2"/>
      <c r="H19" s="17"/>
      <c r="I19" s="17"/>
    </row>
    <row r="20" spans="2:9" ht="18" customHeight="1">
      <c r="B20" s="6" t="s">
        <v>13</v>
      </c>
      <c r="C20" s="6"/>
      <c r="D20" s="2"/>
      <c r="E20" s="19" t="s">
        <v>45</v>
      </c>
      <c r="F20" s="19"/>
      <c r="G20" s="19"/>
      <c r="H20" s="19"/>
      <c r="I20" s="19"/>
    </row>
    <row r="21" spans="2:9" ht="18" customHeight="1" hidden="1">
      <c r="B21" s="6"/>
      <c r="C21" s="6"/>
      <c r="D21" s="2"/>
      <c r="E21" s="2"/>
      <c r="F21" s="2"/>
      <c r="G21" s="2"/>
      <c r="H21" s="17"/>
      <c r="I21" s="17"/>
    </row>
    <row r="22" spans="2:11" ht="18" customHeight="1">
      <c r="B22" s="6"/>
      <c r="C22" s="6"/>
      <c r="D22" s="2"/>
      <c r="E22" s="2"/>
      <c r="F22" s="2"/>
      <c r="G22" s="2"/>
      <c r="H22" s="6"/>
      <c r="I22" s="17"/>
      <c r="J22" s="6"/>
      <c r="K22" s="12"/>
    </row>
    <row r="23" spans="2:9" ht="18" customHeight="1">
      <c r="B23" s="6" t="s">
        <v>14</v>
      </c>
      <c r="C23" s="6"/>
      <c r="D23" s="3"/>
      <c r="E23" s="20">
        <v>39018</v>
      </c>
      <c r="F23" s="19"/>
      <c r="G23" s="21"/>
      <c r="H23" s="17"/>
      <c r="I23" s="17"/>
    </row>
    <row r="28" ht="12.75">
      <c r="F28" s="13"/>
    </row>
    <row r="29" ht="12.75" customHeight="1" thickBot="1"/>
    <row r="30" spans="8:11" ht="22.5" customHeight="1" thickBot="1">
      <c r="H30" s="22" t="s">
        <v>12</v>
      </c>
      <c r="I30" s="23" t="s">
        <v>22</v>
      </c>
      <c r="J30" s="22" t="s">
        <v>10</v>
      </c>
      <c r="K30" s="22" t="s">
        <v>11</v>
      </c>
    </row>
    <row r="31" spans="1:11" ht="21" customHeight="1">
      <c r="A31" s="24" t="s">
        <v>0</v>
      </c>
      <c r="B31" s="25" t="s">
        <v>25</v>
      </c>
      <c r="C31" s="26"/>
      <c r="D31" s="26"/>
      <c r="E31" s="26"/>
      <c r="F31" s="27"/>
      <c r="G31" s="28" t="s">
        <v>20</v>
      </c>
      <c r="H31" s="29">
        <v>101.9</v>
      </c>
      <c r="I31" s="30">
        <f>SUM(H31:H32)/2</f>
        <v>101.1</v>
      </c>
      <c r="J31" s="30">
        <v>1</v>
      </c>
      <c r="K31" s="30">
        <f>I31*J31</f>
        <v>101.1</v>
      </c>
    </row>
    <row r="32" spans="1:11" ht="21" customHeight="1" thickBot="1">
      <c r="A32" s="31"/>
      <c r="B32" s="32"/>
      <c r="C32" s="33"/>
      <c r="D32" s="33"/>
      <c r="E32" s="33"/>
      <c r="F32" s="34"/>
      <c r="G32" s="35" t="s">
        <v>9</v>
      </c>
      <c r="H32" s="36">
        <v>100.3</v>
      </c>
      <c r="I32" s="37"/>
      <c r="J32" s="37"/>
      <c r="K32" s="37"/>
    </row>
    <row r="33" spans="1:11" ht="21" customHeight="1">
      <c r="A33" s="24" t="s">
        <v>1</v>
      </c>
      <c r="B33" s="25" t="s">
        <v>36</v>
      </c>
      <c r="C33" s="26"/>
      <c r="D33" s="26"/>
      <c r="E33" s="26"/>
      <c r="F33" s="27"/>
      <c r="G33" s="28" t="s">
        <v>20</v>
      </c>
      <c r="H33" s="29">
        <v>23.4</v>
      </c>
      <c r="I33" s="30">
        <f>SUM(H33:H34)/2</f>
        <v>23.35</v>
      </c>
      <c r="J33" s="30">
        <v>1</v>
      </c>
      <c r="K33" s="30">
        <f>I33*J33</f>
        <v>23.35</v>
      </c>
    </row>
    <row r="34" spans="1:11" ht="21" customHeight="1" thickBot="1">
      <c r="A34" s="31"/>
      <c r="B34" s="32"/>
      <c r="C34" s="33"/>
      <c r="D34" s="33"/>
      <c r="E34" s="33"/>
      <c r="F34" s="34"/>
      <c r="G34" s="35" t="s">
        <v>9</v>
      </c>
      <c r="H34" s="38">
        <v>23.3</v>
      </c>
      <c r="I34" s="37"/>
      <c r="J34" s="37"/>
      <c r="K34" s="37"/>
    </row>
    <row r="35" spans="1:11" ht="21" customHeight="1">
      <c r="A35" s="24" t="s">
        <v>2</v>
      </c>
      <c r="B35" s="25" t="s">
        <v>26</v>
      </c>
      <c r="C35" s="26"/>
      <c r="D35" s="26"/>
      <c r="E35" s="26"/>
      <c r="F35" s="27"/>
      <c r="G35" s="28" t="s">
        <v>20</v>
      </c>
      <c r="H35" s="29">
        <v>22</v>
      </c>
      <c r="I35" s="30">
        <f>SUM(H35:H36)/2</f>
        <v>22.175</v>
      </c>
      <c r="J35" s="30">
        <v>1</v>
      </c>
      <c r="K35" s="30">
        <f>I35*J35</f>
        <v>22.175</v>
      </c>
    </row>
    <row r="36" spans="1:11" ht="21" customHeight="1" thickBot="1">
      <c r="A36" s="31"/>
      <c r="B36" s="32"/>
      <c r="C36" s="33"/>
      <c r="D36" s="33"/>
      <c r="E36" s="33"/>
      <c r="F36" s="34"/>
      <c r="G36" s="35" t="s">
        <v>9</v>
      </c>
      <c r="H36" s="36">
        <v>22.35</v>
      </c>
      <c r="I36" s="37"/>
      <c r="J36" s="37"/>
      <c r="K36" s="37"/>
    </row>
    <row r="37" spans="1:11" ht="21" customHeight="1">
      <c r="A37" s="24" t="s">
        <v>3</v>
      </c>
      <c r="B37" s="25" t="s">
        <v>27</v>
      </c>
      <c r="C37" s="26"/>
      <c r="D37" s="26"/>
      <c r="E37" s="26"/>
      <c r="F37" s="27"/>
      <c r="G37" s="28" t="s">
        <v>20</v>
      </c>
      <c r="H37" s="39">
        <v>18.6</v>
      </c>
      <c r="I37" s="30">
        <f>SUM(H37:H38)/2</f>
        <v>18.85</v>
      </c>
      <c r="J37" s="30">
        <v>1</v>
      </c>
      <c r="K37" s="30">
        <f>I37*J37</f>
        <v>18.85</v>
      </c>
    </row>
    <row r="38" spans="1:11" ht="21" customHeight="1" thickBot="1">
      <c r="A38" s="31"/>
      <c r="B38" s="32"/>
      <c r="C38" s="33"/>
      <c r="D38" s="33"/>
      <c r="E38" s="33"/>
      <c r="F38" s="34"/>
      <c r="G38" s="35" t="s">
        <v>9</v>
      </c>
      <c r="H38" s="40">
        <v>19.1</v>
      </c>
      <c r="I38" s="37"/>
      <c r="J38" s="37"/>
      <c r="K38" s="37"/>
    </row>
    <row r="39" spans="1:11" ht="21" customHeight="1" thickBot="1">
      <c r="A39" s="41" t="s">
        <v>4</v>
      </c>
      <c r="B39" s="42" t="s">
        <v>24</v>
      </c>
      <c r="C39" s="43"/>
      <c r="D39" s="43"/>
      <c r="E39" s="43"/>
      <c r="F39" s="43"/>
      <c r="G39" s="44" t="s">
        <v>28</v>
      </c>
      <c r="H39" s="45">
        <v>55.6</v>
      </c>
      <c r="I39" s="46"/>
      <c r="J39" s="47">
        <v>1</v>
      </c>
      <c r="K39" s="48">
        <f>H39*J39</f>
        <v>55.6</v>
      </c>
    </row>
    <row r="40" spans="1:12" ht="21" customHeight="1" thickBot="1">
      <c r="A40" s="49" t="s">
        <v>5</v>
      </c>
      <c r="B40" s="42" t="s">
        <v>30</v>
      </c>
      <c r="C40" s="43"/>
      <c r="D40" s="43"/>
      <c r="E40" s="43"/>
      <c r="F40" s="43"/>
      <c r="G40" s="43"/>
      <c r="H40" s="43"/>
      <c r="I40" s="50"/>
      <c r="J40" s="51" t="s">
        <v>37</v>
      </c>
      <c r="K40" s="52">
        <v>1.5</v>
      </c>
      <c r="L40" s="1">
        <f>IF(K40&lt;0," error ! ",IF(K40&gt;3," error ! ",""))</f>
      </c>
    </row>
    <row r="41" spans="1:12" ht="21" customHeight="1" thickBot="1">
      <c r="A41" s="49" t="s">
        <v>6</v>
      </c>
      <c r="B41" s="42" t="s">
        <v>31</v>
      </c>
      <c r="C41" s="43"/>
      <c r="D41" s="43"/>
      <c r="E41" s="43"/>
      <c r="F41" s="43"/>
      <c r="G41" s="43"/>
      <c r="H41" s="43"/>
      <c r="I41" s="50"/>
      <c r="J41" s="53" t="s">
        <v>37</v>
      </c>
      <c r="K41" s="54">
        <v>2.5</v>
      </c>
      <c r="L41" s="1">
        <f>IF(K41&lt;0," error ! ",IF(K41&gt;3," error ! ",""))</f>
      </c>
    </row>
    <row r="42" spans="1:12" ht="21" customHeight="1" thickBot="1">
      <c r="A42" s="49" t="s">
        <v>7</v>
      </c>
      <c r="B42" s="42" t="s">
        <v>29</v>
      </c>
      <c r="C42" s="43"/>
      <c r="D42" s="43"/>
      <c r="E42" s="43"/>
      <c r="F42" s="43"/>
      <c r="G42" s="43"/>
      <c r="H42" s="43"/>
      <c r="I42" s="50"/>
      <c r="J42" s="53" t="s">
        <v>38</v>
      </c>
      <c r="K42" s="55">
        <v>5</v>
      </c>
      <c r="L42" s="1">
        <f>IF(K42&lt;0," error ! ",IF(K42&gt;5," error ! ",""))</f>
      </c>
    </row>
    <row r="43" spans="1:11" ht="21" customHeight="1" thickBot="1">
      <c r="A43" s="56" t="s">
        <v>32</v>
      </c>
      <c r="B43" s="57"/>
      <c r="C43" s="57"/>
      <c r="D43" s="57"/>
      <c r="E43" s="57"/>
      <c r="F43" s="57"/>
      <c r="G43" s="57"/>
      <c r="H43" s="57"/>
      <c r="I43" s="57"/>
      <c r="J43" s="58"/>
      <c r="K43" s="59">
        <f>SUM(K31:K42)</f>
        <v>230.075</v>
      </c>
    </row>
    <row r="44" spans="1:12" ht="21" customHeight="1" thickBot="1">
      <c r="A44" s="60" t="s">
        <v>8</v>
      </c>
      <c r="B44" s="42" t="s">
        <v>33</v>
      </c>
      <c r="C44" s="43"/>
      <c r="D44" s="43"/>
      <c r="E44" s="43"/>
      <c r="F44" s="43"/>
      <c r="G44" s="43"/>
      <c r="H44" s="43"/>
      <c r="I44" s="50"/>
      <c r="J44" s="53" t="s">
        <v>38</v>
      </c>
      <c r="K44" s="61"/>
      <c r="L44" s="1">
        <f>IF(K44&lt;0," error ! ",IF(K44&gt;5," error ! ",""))</f>
      </c>
    </row>
    <row r="45" spans="1:11" ht="24" customHeight="1" thickBot="1">
      <c r="A45" s="62" t="s">
        <v>34</v>
      </c>
      <c r="B45" s="63"/>
      <c r="C45" s="63"/>
      <c r="D45" s="63"/>
      <c r="E45" s="63"/>
      <c r="F45" s="63"/>
      <c r="G45" s="63"/>
      <c r="H45" s="63"/>
      <c r="I45" s="63"/>
      <c r="J45" s="64"/>
      <c r="K45" s="65">
        <f>K43-K44</f>
        <v>230.075</v>
      </c>
    </row>
    <row r="46" spans="1:11" ht="24" customHeight="1">
      <c r="A46" s="66"/>
      <c r="B46" s="67"/>
      <c r="C46" s="67"/>
      <c r="D46" s="67"/>
      <c r="E46" s="67"/>
      <c r="F46" s="67"/>
      <c r="G46" s="67"/>
      <c r="H46" s="67"/>
      <c r="I46" s="67"/>
      <c r="J46" s="67"/>
      <c r="K46" s="68"/>
    </row>
    <row r="47" spans="1:11" ht="24" customHeight="1">
      <c r="A47" s="66"/>
      <c r="B47" s="67"/>
      <c r="C47" s="67"/>
      <c r="D47" s="67"/>
      <c r="E47" s="67"/>
      <c r="F47" s="67"/>
      <c r="G47" s="67"/>
      <c r="H47" s="67"/>
      <c r="I47" s="67"/>
      <c r="J47" s="67"/>
      <c r="K47" s="68"/>
    </row>
    <row r="48" spans="1:11" ht="24" customHeight="1">
      <c r="A48" s="66"/>
      <c r="B48" s="67"/>
      <c r="C48" s="67"/>
      <c r="D48" s="67"/>
      <c r="E48" s="67"/>
      <c r="F48" s="67"/>
      <c r="G48" s="67"/>
      <c r="H48" s="67"/>
      <c r="I48" s="67"/>
      <c r="J48" s="67"/>
      <c r="K48" s="68"/>
    </row>
    <row r="49" spans="1:11" ht="24" customHeight="1">
      <c r="A49" s="66"/>
      <c r="B49" s="67"/>
      <c r="C49" s="67"/>
      <c r="D49" s="67"/>
      <c r="E49" s="67"/>
      <c r="F49" s="67"/>
      <c r="G49" s="67"/>
      <c r="H49" s="67"/>
      <c r="I49" s="67"/>
      <c r="J49" s="67"/>
      <c r="K49" s="68"/>
    </row>
    <row r="50" spans="1:11" ht="24" customHeight="1">
      <c r="A50" s="66"/>
      <c r="B50" s="67"/>
      <c r="C50" s="67"/>
      <c r="D50" s="67"/>
      <c r="E50" s="67"/>
      <c r="F50" s="67"/>
      <c r="G50" s="67"/>
      <c r="H50" s="67"/>
      <c r="I50" s="67"/>
      <c r="J50" s="67"/>
      <c r="K50" s="68"/>
    </row>
    <row r="51" spans="1:11" ht="24" customHeight="1">
      <c r="A51" s="69"/>
      <c r="B51" s="70"/>
      <c r="C51" s="70"/>
      <c r="D51" s="70"/>
      <c r="E51" s="70"/>
      <c r="F51" s="70"/>
      <c r="G51" s="71" t="s">
        <v>35</v>
      </c>
      <c r="H51" s="71"/>
      <c r="I51" s="71"/>
      <c r="J51" s="67"/>
      <c r="K51" s="68"/>
    </row>
    <row r="52" spans="1:9" ht="15.75" customHeight="1">
      <c r="A52" s="72"/>
      <c r="B52" s="73" t="s">
        <v>18</v>
      </c>
      <c r="C52" s="72"/>
      <c r="D52" s="74">
        <v>39164</v>
      </c>
      <c r="E52" s="74"/>
      <c r="F52" s="72"/>
      <c r="G52" s="72"/>
      <c r="H52" s="72"/>
      <c r="I52" s="72"/>
    </row>
    <row r="53" spans="1:9" ht="18" customHeight="1">
      <c r="A53" s="72"/>
      <c r="B53" s="72"/>
      <c r="C53" s="75"/>
      <c r="D53" s="75"/>
      <c r="E53" s="72"/>
      <c r="F53" s="72"/>
      <c r="G53" s="21"/>
      <c r="H53" s="75"/>
      <c r="I53" s="72"/>
    </row>
    <row r="54" spans="1:10" ht="18" customHeight="1">
      <c r="A54" s="72"/>
      <c r="B54" s="71" t="s">
        <v>16</v>
      </c>
      <c r="C54" s="71"/>
      <c r="D54" s="76" t="s">
        <v>40</v>
      </c>
      <c r="E54" s="76"/>
      <c r="F54" s="76"/>
      <c r="G54" s="72"/>
      <c r="H54" s="73"/>
      <c r="I54" s="73"/>
      <c r="J54" s="77"/>
    </row>
  </sheetData>
  <sheetProtection password="CF57" sheet="1" objects="1" scenarios="1"/>
  <mergeCells count="39">
    <mergeCell ref="A35:A36"/>
    <mergeCell ref="A37:A38"/>
    <mergeCell ref="B33:F34"/>
    <mergeCell ref="K35:K36"/>
    <mergeCell ref="K37:K38"/>
    <mergeCell ref="J37:J38"/>
    <mergeCell ref="I37:I38"/>
    <mergeCell ref="I35:I36"/>
    <mergeCell ref="J35:J36"/>
    <mergeCell ref="G7:J7"/>
    <mergeCell ref="G9:J9"/>
    <mergeCell ref="K31:K32"/>
    <mergeCell ref="I33:I34"/>
    <mergeCell ref="J33:J34"/>
    <mergeCell ref="K33:K34"/>
    <mergeCell ref="J16:J18"/>
    <mergeCell ref="I15:K15"/>
    <mergeCell ref="E16:H16"/>
    <mergeCell ref="I31:I32"/>
    <mergeCell ref="A45:J45"/>
    <mergeCell ref="A31:A32"/>
    <mergeCell ref="E23:F23"/>
    <mergeCell ref="B40:I40"/>
    <mergeCell ref="B39:F39"/>
    <mergeCell ref="B35:F36"/>
    <mergeCell ref="B37:F38"/>
    <mergeCell ref="A43:J43"/>
    <mergeCell ref="J31:J32"/>
    <mergeCell ref="A33:A34"/>
    <mergeCell ref="G51:I51"/>
    <mergeCell ref="E18:I18"/>
    <mergeCell ref="E20:I20"/>
    <mergeCell ref="B54:C54"/>
    <mergeCell ref="D52:E52"/>
    <mergeCell ref="D54:F54"/>
    <mergeCell ref="B31:F32"/>
    <mergeCell ref="B41:I41"/>
    <mergeCell ref="B42:I42"/>
    <mergeCell ref="B44:I44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scale="6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18"/>
  <dimension ref="A5:M54"/>
  <sheetViews>
    <sheetView zoomScale="75" zoomScaleNormal="75" zoomScaleSheetLayoutView="75" workbookViewId="0" topLeftCell="A1">
      <selection activeCell="K7" sqref="K7"/>
    </sheetView>
  </sheetViews>
  <sheetFormatPr defaultColWidth="9.00390625" defaultRowHeight="12.75"/>
  <cols>
    <col min="1" max="1" width="9.125" style="4" customWidth="1"/>
    <col min="2" max="2" width="12.25390625" style="4" customWidth="1"/>
    <col min="3" max="3" width="11.125" style="4" customWidth="1"/>
    <col min="4" max="5" width="11.375" style="4" customWidth="1"/>
    <col min="6" max="6" width="15.375" style="4" customWidth="1"/>
    <col min="7" max="7" width="12.125" style="4" customWidth="1"/>
    <col min="8" max="8" width="10.75390625" style="4" customWidth="1"/>
    <col min="9" max="9" width="13.125" style="4" customWidth="1"/>
    <col min="10" max="10" width="10.75390625" style="4" customWidth="1"/>
    <col min="11" max="11" width="10.625" style="4" customWidth="1"/>
    <col min="12" max="12" width="6.25390625" style="4" customWidth="1"/>
    <col min="13" max="13" width="5.875" style="4" customWidth="1"/>
    <col min="14" max="16384" width="9.125" style="4" customWidth="1"/>
  </cols>
  <sheetData>
    <row r="1" ht="12.75"/>
    <row r="2" ht="12.75"/>
    <row r="3" ht="12.75"/>
    <row r="4" ht="12.75"/>
    <row r="5" ht="12.75">
      <c r="M5" s="5"/>
    </row>
    <row r="6" ht="12.75"/>
    <row r="7" spans="4:10" ht="23.25">
      <c r="D7" s="6"/>
      <c r="E7" s="7"/>
      <c r="F7" s="8"/>
      <c r="G7" s="9" t="s">
        <v>23</v>
      </c>
      <c r="H7" s="9"/>
      <c r="I7" s="9"/>
      <c r="J7" s="9"/>
    </row>
    <row r="8" ht="12.75"/>
    <row r="9" spans="3:13" ht="20.25">
      <c r="C9" s="7"/>
      <c r="D9" s="10"/>
      <c r="E9" s="10"/>
      <c r="F9" s="10"/>
      <c r="G9" s="11" t="s">
        <v>21</v>
      </c>
      <c r="H9" s="11"/>
      <c r="I9" s="11"/>
      <c r="J9" s="11"/>
      <c r="K9" s="12"/>
      <c r="L9" s="12"/>
      <c r="M9" s="12"/>
    </row>
    <row r="10" ht="12.75">
      <c r="K10" s="13"/>
    </row>
    <row r="11" ht="12.75">
      <c r="K11" s="13"/>
    </row>
    <row r="12" ht="12.75">
      <c r="K12" s="13"/>
    </row>
    <row r="13" ht="12.75">
      <c r="K13" s="13"/>
    </row>
    <row r="14" ht="12.75">
      <c r="K14" s="13"/>
    </row>
    <row r="15" spans="8:11" ht="18" customHeight="1">
      <c r="H15" s="14"/>
      <c r="I15" s="15" t="s">
        <v>15</v>
      </c>
      <c r="J15" s="15"/>
      <c r="K15" s="15"/>
    </row>
    <row r="16" spans="2:10" ht="18" customHeight="1">
      <c r="B16" s="6" t="s">
        <v>17</v>
      </c>
      <c r="C16" s="6"/>
      <c r="D16" s="2"/>
      <c r="E16" s="16" t="s">
        <v>67</v>
      </c>
      <c r="F16" s="16"/>
      <c r="G16" s="16"/>
      <c r="H16" s="16"/>
      <c r="I16" s="17"/>
      <c r="J16" s="18" t="s">
        <v>68</v>
      </c>
    </row>
    <row r="17" spans="2:10" ht="18" customHeight="1">
      <c r="B17" s="6"/>
      <c r="C17" s="6"/>
      <c r="D17" s="2"/>
      <c r="E17" s="2"/>
      <c r="F17" s="2"/>
      <c r="G17" s="2"/>
      <c r="H17" s="17"/>
      <c r="I17" s="17"/>
      <c r="J17" s="18"/>
    </row>
    <row r="18" spans="2:10" ht="18" customHeight="1">
      <c r="B18" s="6" t="s">
        <v>19</v>
      </c>
      <c r="C18" s="6"/>
      <c r="D18" s="2"/>
      <c r="E18" s="19" t="s">
        <v>69</v>
      </c>
      <c r="F18" s="19"/>
      <c r="G18" s="19"/>
      <c r="H18" s="19"/>
      <c r="I18" s="19"/>
      <c r="J18" s="18"/>
    </row>
    <row r="19" spans="2:9" ht="18" customHeight="1">
      <c r="B19" s="6"/>
      <c r="C19" s="6"/>
      <c r="D19" s="2"/>
      <c r="E19" s="2"/>
      <c r="F19" s="2"/>
      <c r="G19" s="2"/>
      <c r="H19" s="17"/>
      <c r="I19" s="17"/>
    </row>
    <row r="20" spans="2:9" ht="18" customHeight="1">
      <c r="B20" s="6" t="s">
        <v>13</v>
      </c>
      <c r="C20" s="6"/>
      <c r="D20" s="2"/>
      <c r="E20" s="19" t="s">
        <v>70</v>
      </c>
      <c r="F20" s="19"/>
      <c r="G20" s="19"/>
      <c r="H20" s="19"/>
      <c r="I20" s="19"/>
    </row>
    <row r="21" spans="2:9" ht="18" customHeight="1" hidden="1">
      <c r="B21" s="6"/>
      <c r="C21" s="6"/>
      <c r="D21" s="2"/>
      <c r="E21" s="2"/>
      <c r="F21" s="2"/>
      <c r="G21" s="2"/>
      <c r="H21" s="17"/>
      <c r="I21" s="17"/>
    </row>
    <row r="22" spans="2:11" ht="18" customHeight="1">
      <c r="B22" s="6"/>
      <c r="C22" s="6"/>
      <c r="D22" s="2"/>
      <c r="E22" s="2"/>
      <c r="F22" s="2"/>
      <c r="G22" s="2"/>
      <c r="H22" s="6"/>
      <c r="I22" s="17"/>
      <c r="J22" s="6"/>
      <c r="K22" s="12"/>
    </row>
    <row r="23" spans="2:9" ht="18" customHeight="1">
      <c r="B23" s="6" t="s">
        <v>14</v>
      </c>
      <c r="C23" s="6"/>
      <c r="D23" s="3"/>
      <c r="E23" s="20">
        <v>39020</v>
      </c>
      <c r="F23" s="19"/>
      <c r="G23" s="21"/>
      <c r="H23" s="17"/>
      <c r="I23" s="17"/>
    </row>
    <row r="28" ht="12.75">
      <c r="F28" s="13"/>
    </row>
    <row r="29" ht="12.75" customHeight="1" thickBot="1"/>
    <row r="30" spans="8:11" ht="22.5" customHeight="1" thickBot="1">
      <c r="H30" s="22" t="s">
        <v>12</v>
      </c>
      <c r="I30" s="23" t="s">
        <v>22</v>
      </c>
      <c r="J30" s="22" t="s">
        <v>10</v>
      </c>
      <c r="K30" s="22" t="s">
        <v>11</v>
      </c>
    </row>
    <row r="31" spans="1:11" ht="21" customHeight="1">
      <c r="A31" s="24" t="s">
        <v>0</v>
      </c>
      <c r="B31" s="25" t="s">
        <v>25</v>
      </c>
      <c r="C31" s="26"/>
      <c r="D31" s="26"/>
      <c r="E31" s="26"/>
      <c r="F31" s="27"/>
      <c r="G31" s="28" t="s">
        <v>20</v>
      </c>
      <c r="H31" s="29">
        <v>112.5</v>
      </c>
      <c r="I31" s="30">
        <f>SUM(H31:H32)/2</f>
        <v>109.65</v>
      </c>
      <c r="J31" s="30">
        <v>1</v>
      </c>
      <c r="K31" s="30">
        <f>I31*J31</f>
        <v>109.65</v>
      </c>
    </row>
    <row r="32" spans="1:11" ht="21" customHeight="1" thickBot="1">
      <c r="A32" s="31"/>
      <c r="B32" s="32"/>
      <c r="C32" s="33"/>
      <c r="D32" s="33"/>
      <c r="E32" s="33"/>
      <c r="F32" s="34"/>
      <c r="G32" s="35" t="s">
        <v>9</v>
      </c>
      <c r="H32" s="36">
        <v>106.8</v>
      </c>
      <c r="I32" s="37"/>
      <c r="J32" s="37"/>
      <c r="K32" s="37"/>
    </row>
    <row r="33" spans="1:11" ht="21" customHeight="1">
      <c r="A33" s="24" t="s">
        <v>1</v>
      </c>
      <c r="B33" s="25" t="s">
        <v>36</v>
      </c>
      <c r="C33" s="26"/>
      <c r="D33" s="26"/>
      <c r="E33" s="26"/>
      <c r="F33" s="27"/>
      <c r="G33" s="28" t="s">
        <v>20</v>
      </c>
      <c r="H33" s="29">
        <v>26.6</v>
      </c>
      <c r="I33" s="30">
        <f>SUM(H33:H34)/2</f>
        <v>26.65</v>
      </c>
      <c r="J33" s="30">
        <v>1</v>
      </c>
      <c r="K33" s="30">
        <f>I33*J33</f>
        <v>26.65</v>
      </c>
    </row>
    <row r="34" spans="1:11" ht="21" customHeight="1" thickBot="1">
      <c r="A34" s="31"/>
      <c r="B34" s="32"/>
      <c r="C34" s="33"/>
      <c r="D34" s="33"/>
      <c r="E34" s="33"/>
      <c r="F34" s="34"/>
      <c r="G34" s="35" t="s">
        <v>9</v>
      </c>
      <c r="H34" s="38">
        <v>26.7</v>
      </c>
      <c r="I34" s="37"/>
      <c r="J34" s="37"/>
      <c r="K34" s="37"/>
    </row>
    <row r="35" spans="1:11" ht="21" customHeight="1">
      <c r="A35" s="24" t="s">
        <v>2</v>
      </c>
      <c r="B35" s="25" t="s">
        <v>26</v>
      </c>
      <c r="C35" s="26"/>
      <c r="D35" s="26"/>
      <c r="E35" s="26"/>
      <c r="F35" s="27"/>
      <c r="G35" s="28" t="s">
        <v>20</v>
      </c>
      <c r="H35" s="29">
        <v>25.2</v>
      </c>
      <c r="I35" s="30">
        <f>SUM(H35:H36)/2</f>
        <v>25.549999999999997</v>
      </c>
      <c r="J35" s="30">
        <v>1</v>
      </c>
      <c r="K35" s="30">
        <f>I35*J35</f>
        <v>25.549999999999997</v>
      </c>
    </row>
    <row r="36" spans="1:11" ht="21" customHeight="1" thickBot="1">
      <c r="A36" s="31"/>
      <c r="B36" s="32"/>
      <c r="C36" s="33"/>
      <c r="D36" s="33"/>
      <c r="E36" s="33"/>
      <c r="F36" s="34"/>
      <c r="G36" s="35" t="s">
        <v>9</v>
      </c>
      <c r="H36" s="36">
        <v>25.9</v>
      </c>
      <c r="I36" s="37"/>
      <c r="J36" s="37"/>
      <c r="K36" s="37"/>
    </row>
    <row r="37" spans="1:11" ht="21" customHeight="1">
      <c r="A37" s="24" t="s">
        <v>3</v>
      </c>
      <c r="B37" s="25" t="s">
        <v>27</v>
      </c>
      <c r="C37" s="26"/>
      <c r="D37" s="26"/>
      <c r="E37" s="26"/>
      <c r="F37" s="27"/>
      <c r="G37" s="28" t="s">
        <v>20</v>
      </c>
      <c r="H37" s="39">
        <v>21</v>
      </c>
      <c r="I37" s="30">
        <f>SUM(H37:H38)/2</f>
        <v>21.4</v>
      </c>
      <c r="J37" s="30">
        <v>1</v>
      </c>
      <c r="K37" s="30">
        <f>I37*J37</f>
        <v>21.4</v>
      </c>
    </row>
    <row r="38" spans="1:11" ht="21" customHeight="1" thickBot="1">
      <c r="A38" s="31"/>
      <c r="B38" s="32"/>
      <c r="C38" s="33"/>
      <c r="D38" s="33"/>
      <c r="E38" s="33"/>
      <c r="F38" s="34"/>
      <c r="G38" s="35" t="s">
        <v>9</v>
      </c>
      <c r="H38" s="40">
        <v>21.8</v>
      </c>
      <c r="I38" s="37"/>
      <c r="J38" s="37"/>
      <c r="K38" s="37"/>
    </row>
    <row r="39" spans="1:11" ht="21" customHeight="1" thickBot="1">
      <c r="A39" s="41" t="s">
        <v>4</v>
      </c>
      <c r="B39" s="42" t="s">
        <v>24</v>
      </c>
      <c r="C39" s="43"/>
      <c r="D39" s="43"/>
      <c r="E39" s="43"/>
      <c r="F39" s="43"/>
      <c r="G39" s="44" t="s">
        <v>28</v>
      </c>
      <c r="H39" s="45">
        <v>59.5</v>
      </c>
      <c r="I39" s="46"/>
      <c r="J39" s="47">
        <v>1</v>
      </c>
      <c r="K39" s="48">
        <f>H39*J39</f>
        <v>59.5</v>
      </c>
    </row>
    <row r="40" spans="1:12" ht="21" customHeight="1" thickBot="1">
      <c r="A40" s="49" t="s">
        <v>5</v>
      </c>
      <c r="B40" s="42" t="s">
        <v>30</v>
      </c>
      <c r="C40" s="43"/>
      <c r="D40" s="43"/>
      <c r="E40" s="43"/>
      <c r="F40" s="43"/>
      <c r="G40" s="43"/>
      <c r="H40" s="43"/>
      <c r="I40" s="50"/>
      <c r="J40" s="51" t="s">
        <v>37</v>
      </c>
      <c r="K40" s="52">
        <v>1.5</v>
      </c>
      <c r="L40" s="1">
        <f>IF(K40&lt;0," error ! ",IF(K40&gt;3," error ! ",""))</f>
      </c>
    </row>
    <row r="41" spans="1:12" ht="21" customHeight="1" thickBot="1">
      <c r="A41" s="49" t="s">
        <v>6</v>
      </c>
      <c r="B41" s="42" t="s">
        <v>31</v>
      </c>
      <c r="C41" s="43"/>
      <c r="D41" s="43"/>
      <c r="E41" s="43"/>
      <c r="F41" s="43"/>
      <c r="G41" s="43"/>
      <c r="H41" s="43"/>
      <c r="I41" s="50"/>
      <c r="J41" s="53" t="s">
        <v>37</v>
      </c>
      <c r="K41" s="54">
        <v>2</v>
      </c>
      <c r="L41" s="1">
        <f>IF(K41&lt;0," error ! ",IF(K41&gt;3," error ! ",""))</f>
      </c>
    </row>
    <row r="42" spans="1:12" ht="21" customHeight="1" thickBot="1">
      <c r="A42" s="49" t="s">
        <v>7</v>
      </c>
      <c r="B42" s="42" t="s">
        <v>29</v>
      </c>
      <c r="C42" s="43"/>
      <c r="D42" s="43"/>
      <c r="E42" s="43"/>
      <c r="F42" s="43"/>
      <c r="G42" s="43"/>
      <c r="H42" s="43"/>
      <c r="I42" s="50"/>
      <c r="J42" s="53" t="s">
        <v>38</v>
      </c>
      <c r="K42" s="55">
        <v>5</v>
      </c>
      <c r="L42" s="1">
        <f>IF(K42&lt;0," error ! ",IF(K42&gt;5," error ! ",""))</f>
      </c>
    </row>
    <row r="43" spans="1:11" ht="21" customHeight="1" thickBot="1">
      <c r="A43" s="56" t="s">
        <v>32</v>
      </c>
      <c r="B43" s="57"/>
      <c r="C43" s="57"/>
      <c r="D43" s="57"/>
      <c r="E43" s="57"/>
      <c r="F43" s="57"/>
      <c r="G43" s="57"/>
      <c r="H43" s="57"/>
      <c r="I43" s="57"/>
      <c r="J43" s="58"/>
      <c r="K43" s="59">
        <f>SUM(K31:K42)</f>
        <v>251.25000000000003</v>
      </c>
    </row>
    <row r="44" spans="1:12" ht="21" customHeight="1" thickBot="1">
      <c r="A44" s="60" t="s">
        <v>8</v>
      </c>
      <c r="B44" s="42" t="s">
        <v>33</v>
      </c>
      <c r="C44" s="43"/>
      <c r="D44" s="43"/>
      <c r="E44" s="43"/>
      <c r="F44" s="43"/>
      <c r="G44" s="43"/>
      <c r="H44" s="43"/>
      <c r="I44" s="50"/>
      <c r="J44" s="53" t="s">
        <v>38</v>
      </c>
      <c r="K44" s="61"/>
      <c r="L44" s="1">
        <f>IF(K44&lt;0," error ! ",IF(K44&gt;5," error ! ",""))</f>
      </c>
    </row>
    <row r="45" spans="1:11" ht="24" customHeight="1" thickBot="1">
      <c r="A45" s="62" t="s">
        <v>34</v>
      </c>
      <c r="B45" s="63"/>
      <c r="C45" s="63"/>
      <c r="D45" s="63"/>
      <c r="E45" s="63"/>
      <c r="F45" s="63"/>
      <c r="G45" s="63"/>
      <c r="H45" s="63"/>
      <c r="I45" s="63"/>
      <c r="J45" s="64"/>
      <c r="K45" s="65">
        <f>K43-K44</f>
        <v>251.25000000000003</v>
      </c>
    </row>
    <row r="46" spans="1:11" ht="24" customHeight="1">
      <c r="A46" s="66"/>
      <c r="B46" s="67"/>
      <c r="C46" s="67"/>
      <c r="D46" s="67"/>
      <c r="E46" s="67"/>
      <c r="F46" s="67"/>
      <c r="G46" s="67"/>
      <c r="H46" s="67"/>
      <c r="I46" s="67"/>
      <c r="J46" s="67"/>
      <c r="K46" s="68"/>
    </row>
    <row r="47" spans="1:11" ht="24" customHeight="1">
      <c r="A47" s="66"/>
      <c r="B47" s="67"/>
      <c r="C47" s="67"/>
      <c r="D47" s="67"/>
      <c r="E47" s="67"/>
      <c r="F47" s="67"/>
      <c r="G47" s="67"/>
      <c r="H47" s="67"/>
      <c r="I47" s="67"/>
      <c r="J47" s="67"/>
      <c r="K47" s="68"/>
    </row>
    <row r="48" spans="1:11" ht="24" customHeight="1">
      <c r="A48" s="66"/>
      <c r="B48" s="67"/>
      <c r="C48" s="67"/>
      <c r="D48" s="67"/>
      <c r="E48" s="67"/>
      <c r="F48" s="67"/>
      <c r="G48" s="67"/>
      <c r="H48" s="67"/>
      <c r="I48" s="67"/>
      <c r="J48" s="67"/>
      <c r="K48" s="68"/>
    </row>
    <row r="49" spans="1:11" ht="24" customHeight="1">
      <c r="A49" s="66"/>
      <c r="B49" s="67"/>
      <c r="C49" s="67"/>
      <c r="D49" s="67"/>
      <c r="E49" s="67"/>
      <c r="F49" s="67"/>
      <c r="G49" s="67"/>
      <c r="H49" s="67"/>
      <c r="I49" s="67"/>
      <c r="J49" s="67"/>
      <c r="K49" s="68"/>
    </row>
    <row r="50" spans="1:11" ht="24" customHeight="1">
      <c r="A50" s="66"/>
      <c r="B50" s="67"/>
      <c r="C50" s="67"/>
      <c r="D50" s="67"/>
      <c r="E50" s="67"/>
      <c r="F50" s="67"/>
      <c r="G50" s="67"/>
      <c r="H50" s="67"/>
      <c r="I50" s="67"/>
      <c r="J50" s="67"/>
      <c r="K50" s="68"/>
    </row>
    <row r="51" spans="1:11" ht="24" customHeight="1">
      <c r="A51" s="69"/>
      <c r="B51" s="70"/>
      <c r="C51" s="70"/>
      <c r="D51" s="70"/>
      <c r="E51" s="70"/>
      <c r="F51" s="70"/>
      <c r="G51" s="71" t="s">
        <v>35</v>
      </c>
      <c r="H51" s="71"/>
      <c r="I51" s="71"/>
      <c r="J51" s="67"/>
      <c r="K51" s="68"/>
    </row>
    <row r="52" spans="1:9" ht="15.75" customHeight="1">
      <c r="A52" s="72"/>
      <c r="B52" s="73" t="s">
        <v>18</v>
      </c>
      <c r="C52" s="72"/>
      <c r="D52" s="74">
        <v>39164</v>
      </c>
      <c r="E52" s="74"/>
      <c r="F52" s="72"/>
      <c r="G52" s="72"/>
      <c r="H52" s="72"/>
      <c r="I52" s="72"/>
    </row>
    <row r="53" spans="1:9" ht="18" customHeight="1">
      <c r="A53" s="72"/>
      <c r="B53" s="72"/>
      <c r="C53" s="75"/>
      <c r="D53" s="75"/>
      <c r="E53" s="72"/>
      <c r="F53" s="72"/>
      <c r="G53" s="21"/>
      <c r="H53" s="75"/>
      <c r="I53" s="72"/>
    </row>
    <row r="54" spans="1:10" ht="18" customHeight="1">
      <c r="A54" s="72"/>
      <c r="B54" s="71" t="s">
        <v>16</v>
      </c>
      <c r="C54" s="71"/>
      <c r="D54" s="76" t="s">
        <v>40</v>
      </c>
      <c r="E54" s="76"/>
      <c r="F54" s="76"/>
      <c r="G54" s="72"/>
      <c r="H54" s="73"/>
      <c r="I54" s="73"/>
      <c r="J54" s="77"/>
    </row>
  </sheetData>
  <sheetProtection password="CF57" sheet="1" objects="1" scenarios="1"/>
  <mergeCells count="39">
    <mergeCell ref="A35:A36"/>
    <mergeCell ref="A37:A38"/>
    <mergeCell ref="B33:F34"/>
    <mergeCell ref="K35:K36"/>
    <mergeCell ref="K37:K38"/>
    <mergeCell ref="J37:J38"/>
    <mergeCell ref="I37:I38"/>
    <mergeCell ref="I35:I36"/>
    <mergeCell ref="J35:J36"/>
    <mergeCell ref="G7:J7"/>
    <mergeCell ref="G9:J9"/>
    <mergeCell ref="K31:K32"/>
    <mergeCell ref="I33:I34"/>
    <mergeCell ref="J33:J34"/>
    <mergeCell ref="K33:K34"/>
    <mergeCell ref="J16:J18"/>
    <mergeCell ref="I15:K15"/>
    <mergeCell ref="E16:H16"/>
    <mergeCell ref="I31:I32"/>
    <mergeCell ref="A45:J45"/>
    <mergeCell ref="A31:A32"/>
    <mergeCell ref="E23:F23"/>
    <mergeCell ref="B40:I40"/>
    <mergeCell ref="B39:F39"/>
    <mergeCell ref="B35:F36"/>
    <mergeCell ref="B37:F38"/>
    <mergeCell ref="A43:J43"/>
    <mergeCell ref="J31:J32"/>
    <mergeCell ref="A33:A34"/>
    <mergeCell ref="G51:I51"/>
    <mergeCell ref="E18:I18"/>
    <mergeCell ref="E20:I20"/>
    <mergeCell ref="B54:C54"/>
    <mergeCell ref="D52:E52"/>
    <mergeCell ref="D54:F54"/>
    <mergeCell ref="B31:F32"/>
    <mergeCell ref="B41:I41"/>
    <mergeCell ref="B42:I42"/>
    <mergeCell ref="B44:I44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scale="6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08"/>
  <dimension ref="A5:M54"/>
  <sheetViews>
    <sheetView tabSelected="1" zoomScale="75" zoomScaleNormal="75" zoomScaleSheetLayoutView="75" workbookViewId="0" topLeftCell="A1">
      <selection activeCell="K7" sqref="K7"/>
    </sheetView>
  </sheetViews>
  <sheetFormatPr defaultColWidth="9.00390625" defaultRowHeight="12.75"/>
  <cols>
    <col min="1" max="1" width="9.125" style="4" customWidth="1"/>
    <col min="2" max="2" width="12.25390625" style="4" customWidth="1"/>
    <col min="3" max="3" width="11.125" style="4" customWidth="1"/>
    <col min="4" max="5" width="11.375" style="4" customWidth="1"/>
    <col min="6" max="6" width="15.375" style="4" customWidth="1"/>
    <col min="7" max="7" width="12.125" style="4" customWidth="1"/>
    <col min="8" max="8" width="10.75390625" style="4" customWidth="1"/>
    <col min="9" max="9" width="13.125" style="4" customWidth="1"/>
    <col min="10" max="10" width="10.75390625" style="4" customWidth="1"/>
    <col min="11" max="11" width="10.625" style="4" customWidth="1"/>
    <col min="12" max="12" width="6.25390625" style="4" customWidth="1"/>
    <col min="13" max="13" width="5.875" style="4" customWidth="1"/>
    <col min="14" max="16384" width="9.125" style="4" customWidth="1"/>
  </cols>
  <sheetData>
    <row r="1" ht="12.75"/>
    <row r="2" ht="12.75"/>
    <row r="3" ht="12.75"/>
    <row r="4" ht="12.75"/>
    <row r="5" ht="12.75">
      <c r="M5" s="5"/>
    </row>
    <row r="6" ht="12.75"/>
    <row r="7" spans="4:10" ht="23.25">
      <c r="D7" s="6"/>
      <c r="E7" s="7"/>
      <c r="F7" s="8"/>
      <c r="G7" s="9" t="s">
        <v>23</v>
      </c>
      <c r="H7" s="9"/>
      <c r="I7" s="9"/>
      <c r="J7" s="9"/>
    </row>
    <row r="8" ht="12.75"/>
    <row r="9" spans="3:13" ht="20.25">
      <c r="C9" s="7"/>
      <c r="D9" s="10"/>
      <c r="E9" s="10"/>
      <c r="F9" s="10"/>
      <c r="G9" s="11" t="s">
        <v>21</v>
      </c>
      <c r="H9" s="11"/>
      <c r="I9" s="11"/>
      <c r="J9" s="11"/>
      <c r="K9" s="12"/>
      <c r="L9" s="12"/>
      <c r="M9" s="12"/>
    </row>
    <row r="10" ht="12.75">
      <c r="K10" s="13"/>
    </row>
    <row r="11" ht="12.75">
      <c r="K11" s="13"/>
    </row>
    <row r="12" ht="12.75">
      <c r="K12" s="13"/>
    </row>
    <row r="13" ht="12.75">
      <c r="K13" s="13"/>
    </row>
    <row r="14" ht="12.75">
      <c r="K14" s="13"/>
    </row>
    <row r="15" spans="8:11" ht="18" customHeight="1">
      <c r="H15" s="14"/>
      <c r="I15" s="15" t="s">
        <v>15</v>
      </c>
      <c r="J15" s="15"/>
      <c r="K15" s="15"/>
    </row>
    <row r="16" spans="2:10" ht="18" customHeight="1">
      <c r="B16" s="6" t="s">
        <v>17</v>
      </c>
      <c r="C16" s="6"/>
      <c r="D16" s="2"/>
      <c r="E16" s="16" t="s">
        <v>39</v>
      </c>
      <c r="F16" s="16"/>
      <c r="G16" s="16"/>
      <c r="H16" s="16"/>
      <c r="I16" s="17"/>
      <c r="J16" s="18" t="s">
        <v>41</v>
      </c>
    </row>
    <row r="17" spans="2:10" ht="18" customHeight="1">
      <c r="B17" s="6"/>
      <c r="C17" s="6"/>
      <c r="D17" s="2"/>
      <c r="E17" s="2"/>
      <c r="F17" s="2"/>
      <c r="G17" s="2"/>
      <c r="H17" s="17"/>
      <c r="I17" s="17"/>
      <c r="J17" s="18"/>
    </row>
    <row r="18" spans="2:10" ht="18" customHeight="1">
      <c r="B18" s="6" t="s">
        <v>19</v>
      </c>
      <c r="C18" s="6"/>
      <c r="D18" s="2"/>
      <c r="E18" s="19" t="s">
        <v>42</v>
      </c>
      <c r="F18" s="19"/>
      <c r="G18" s="19"/>
      <c r="H18" s="19"/>
      <c r="I18" s="19"/>
      <c r="J18" s="18"/>
    </row>
    <row r="19" spans="2:9" ht="18" customHeight="1">
      <c r="B19" s="6"/>
      <c r="C19" s="6"/>
      <c r="D19" s="2"/>
      <c r="E19" s="2"/>
      <c r="F19" s="2"/>
      <c r="G19" s="2"/>
      <c r="H19" s="17"/>
      <c r="I19" s="17"/>
    </row>
    <row r="20" spans="2:9" ht="18" customHeight="1">
      <c r="B20" s="6" t="s">
        <v>13</v>
      </c>
      <c r="C20" s="6"/>
      <c r="D20" s="2"/>
      <c r="E20" s="19" t="s">
        <v>43</v>
      </c>
      <c r="F20" s="19"/>
      <c r="G20" s="19"/>
      <c r="H20" s="19"/>
      <c r="I20" s="19"/>
    </row>
    <row r="21" spans="2:9" ht="18" customHeight="1" hidden="1">
      <c r="B21" s="6"/>
      <c r="C21" s="6"/>
      <c r="D21" s="2"/>
      <c r="E21" s="2"/>
      <c r="F21" s="2"/>
      <c r="G21" s="2"/>
      <c r="H21" s="17"/>
      <c r="I21" s="17"/>
    </row>
    <row r="22" spans="2:11" ht="18" customHeight="1">
      <c r="B22" s="6"/>
      <c r="C22" s="6"/>
      <c r="D22" s="2"/>
      <c r="E22" s="2"/>
      <c r="F22" s="2"/>
      <c r="G22" s="2"/>
      <c r="H22" s="6"/>
      <c r="I22" s="17"/>
      <c r="J22" s="6"/>
      <c r="K22" s="12"/>
    </row>
    <row r="23" spans="2:9" ht="18" customHeight="1">
      <c r="B23" s="6" t="s">
        <v>14</v>
      </c>
      <c r="C23" s="6"/>
      <c r="D23" s="3"/>
      <c r="E23" s="20">
        <v>39049</v>
      </c>
      <c r="F23" s="19"/>
      <c r="G23" s="21"/>
      <c r="H23" s="17"/>
      <c r="I23" s="17"/>
    </row>
    <row r="28" ht="12.75">
      <c r="F28" s="13"/>
    </row>
    <row r="29" ht="12.75" customHeight="1" thickBot="1"/>
    <row r="30" spans="8:11" ht="22.5" customHeight="1" thickBot="1">
      <c r="H30" s="22" t="s">
        <v>12</v>
      </c>
      <c r="I30" s="23" t="s">
        <v>22</v>
      </c>
      <c r="J30" s="22" t="s">
        <v>10</v>
      </c>
      <c r="K30" s="22" t="s">
        <v>11</v>
      </c>
    </row>
    <row r="31" spans="1:11" ht="21" customHeight="1">
      <c r="A31" s="24" t="s">
        <v>0</v>
      </c>
      <c r="B31" s="25" t="s">
        <v>25</v>
      </c>
      <c r="C31" s="26"/>
      <c r="D31" s="26"/>
      <c r="E31" s="26"/>
      <c r="F31" s="27"/>
      <c r="G31" s="28" t="s">
        <v>20</v>
      </c>
      <c r="H31" s="29">
        <v>100</v>
      </c>
      <c r="I31" s="30">
        <f>SUM(H31:H32)/2</f>
        <v>100.5</v>
      </c>
      <c r="J31" s="30">
        <v>1</v>
      </c>
      <c r="K31" s="30">
        <f>I31*J31</f>
        <v>100.5</v>
      </c>
    </row>
    <row r="32" spans="1:11" ht="21" customHeight="1" thickBot="1">
      <c r="A32" s="31"/>
      <c r="B32" s="32"/>
      <c r="C32" s="33"/>
      <c r="D32" s="33"/>
      <c r="E32" s="33"/>
      <c r="F32" s="34"/>
      <c r="G32" s="35" t="s">
        <v>9</v>
      </c>
      <c r="H32" s="36">
        <v>101</v>
      </c>
      <c r="I32" s="37"/>
      <c r="J32" s="37"/>
      <c r="K32" s="37"/>
    </row>
    <row r="33" spans="1:11" ht="21" customHeight="1">
      <c r="A33" s="24" t="s">
        <v>1</v>
      </c>
      <c r="B33" s="25" t="s">
        <v>36</v>
      </c>
      <c r="C33" s="26"/>
      <c r="D33" s="26"/>
      <c r="E33" s="26"/>
      <c r="F33" s="27"/>
      <c r="G33" s="28" t="s">
        <v>20</v>
      </c>
      <c r="H33" s="29">
        <v>23</v>
      </c>
      <c r="I33" s="30">
        <f>SUM(H33:H34)/2</f>
        <v>23</v>
      </c>
      <c r="J33" s="30">
        <v>1</v>
      </c>
      <c r="K33" s="30">
        <f>I33*J33</f>
        <v>23</v>
      </c>
    </row>
    <row r="34" spans="1:11" ht="21" customHeight="1" thickBot="1">
      <c r="A34" s="31"/>
      <c r="B34" s="32"/>
      <c r="C34" s="33"/>
      <c r="D34" s="33"/>
      <c r="E34" s="33"/>
      <c r="F34" s="34"/>
      <c r="G34" s="35" t="s">
        <v>9</v>
      </c>
      <c r="H34" s="38">
        <v>23</v>
      </c>
      <c r="I34" s="37"/>
      <c r="J34" s="37"/>
      <c r="K34" s="37"/>
    </row>
    <row r="35" spans="1:11" ht="21" customHeight="1">
      <c r="A35" s="24" t="s">
        <v>2</v>
      </c>
      <c r="B35" s="25" t="s">
        <v>26</v>
      </c>
      <c r="C35" s="26"/>
      <c r="D35" s="26"/>
      <c r="E35" s="26"/>
      <c r="F35" s="27"/>
      <c r="G35" s="28" t="s">
        <v>20</v>
      </c>
      <c r="H35" s="29">
        <v>21.9</v>
      </c>
      <c r="I35" s="30">
        <f>SUM(H35:H36)/2</f>
        <v>21.9</v>
      </c>
      <c r="J35" s="30">
        <v>1</v>
      </c>
      <c r="K35" s="30">
        <f>I35*J35</f>
        <v>21.9</v>
      </c>
    </row>
    <row r="36" spans="1:11" ht="21" customHeight="1" thickBot="1">
      <c r="A36" s="31"/>
      <c r="B36" s="32"/>
      <c r="C36" s="33"/>
      <c r="D36" s="33"/>
      <c r="E36" s="33"/>
      <c r="F36" s="34"/>
      <c r="G36" s="35" t="s">
        <v>9</v>
      </c>
      <c r="H36" s="36">
        <v>21.9</v>
      </c>
      <c r="I36" s="37"/>
      <c r="J36" s="37"/>
      <c r="K36" s="37"/>
    </row>
    <row r="37" spans="1:11" ht="21" customHeight="1">
      <c r="A37" s="24" t="s">
        <v>3</v>
      </c>
      <c r="B37" s="25" t="s">
        <v>27</v>
      </c>
      <c r="C37" s="26"/>
      <c r="D37" s="26"/>
      <c r="E37" s="26"/>
      <c r="F37" s="27"/>
      <c r="G37" s="28" t="s">
        <v>20</v>
      </c>
      <c r="H37" s="39">
        <v>18</v>
      </c>
      <c r="I37" s="30">
        <f>SUM(H37:H38)/2</f>
        <v>18.15</v>
      </c>
      <c r="J37" s="30">
        <v>1</v>
      </c>
      <c r="K37" s="30">
        <f>I37*J37</f>
        <v>18.15</v>
      </c>
    </row>
    <row r="38" spans="1:11" ht="21" customHeight="1" thickBot="1">
      <c r="A38" s="31"/>
      <c r="B38" s="32"/>
      <c r="C38" s="33"/>
      <c r="D38" s="33"/>
      <c r="E38" s="33"/>
      <c r="F38" s="34"/>
      <c r="G38" s="35" t="s">
        <v>9</v>
      </c>
      <c r="H38" s="40">
        <v>18.3</v>
      </c>
      <c r="I38" s="37"/>
      <c r="J38" s="37"/>
      <c r="K38" s="37"/>
    </row>
    <row r="39" spans="1:11" ht="21" customHeight="1" thickBot="1">
      <c r="A39" s="41" t="s">
        <v>4</v>
      </c>
      <c r="B39" s="42" t="s">
        <v>24</v>
      </c>
      <c r="C39" s="43"/>
      <c r="D39" s="43"/>
      <c r="E39" s="43"/>
      <c r="F39" s="43"/>
      <c r="G39" s="44" t="s">
        <v>28</v>
      </c>
      <c r="H39" s="45">
        <v>54.4</v>
      </c>
      <c r="I39" s="46"/>
      <c r="J39" s="47">
        <v>1</v>
      </c>
      <c r="K39" s="48">
        <f>H39*J39</f>
        <v>54.4</v>
      </c>
    </row>
    <row r="40" spans="1:12" ht="21" customHeight="1" thickBot="1">
      <c r="A40" s="49" t="s">
        <v>5</v>
      </c>
      <c r="B40" s="42" t="s">
        <v>30</v>
      </c>
      <c r="C40" s="43"/>
      <c r="D40" s="43"/>
      <c r="E40" s="43"/>
      <c r="F40" s="43"/>
      <c r="G40" s="43"/>
      <c r="H40" s="43"/>
      <c r="I40" s="50"/>
      <c r="J40" s="51" t="s">
        <v>37</v>
      </c>
      <c r="K40" s="52">
        <v>2</v>
      </c>
      <c r="L40" s="1">
        <f>IF(K40&lt;0," error ! ",IF(K40&gt;3," error ! ",""))</f>
      </c>
    </row>
    <row r="41" spans="1:12" ht="21" customHeight="1" thickBot="1">
      <c r="A41" s="49" t="s">
        <v>6</v>
      </c>
      <c r="B41" s="42" t="s">
        <v>31</v>
      </c>
      <c r="C41" s="43"/>
      <c r="D41" s="43"/>
      <c r="E41" s="43"/>
      <c r="F41" s="43"/>
      <c r="G41" s="43"/>
      <c r="H41" s="43"/>
      <c r="I41" s="50"/>
      <c r="J41" s="53" t="s">
        <v>37</v>
      </c>
      <c r="K41" s="54">
        <v>2</v>
      </c>
      <c r="L41" s="1">
        <f>IF(K41&lt;0," error ! ",IF(K41&gt;3," error ! ",""))</f>
      </c>
    </row>
    <row r="42" spans="1:12" ht="21" customHeight="1" thickBot="1">
      <c r="A42" s="49" t="s">
        <v>7</v>
      </c>
      <c r="B42" s="42" t="s">
        <v>29</v>
      </c>
      <c r="C42" s="43"/>
      <c r="D42" s="43"/>
      <c r="E42" s="43"/>
      <c r="F42" s="43"/>
      <c r="G42" s="43"/>
      <c r="H42" s="43"/>
      <c r="I42" s="50"/>
      <c r="J42" s="53" t="s">
        <v>38</v>
      </c>
      <c r="K42" s="55">
        <v>5</v>
      </c>
      <c r="L42" s="1">
        <f>IF(K42&lt;0," error ! ",IF(K42&gt;5," error ! ",""))</f>
      </c>
    </row>
    <row r="43" spans="1:11" ht="21" customHeight="1" thickBot="1">
      <c r="A43" s="56" t="s">
        <v>32</v>
      </c>
      <c r="B43" s="57"/>
      <c r="C43" s="57"/>
      <c r="D43" s="57"/>
      <c r="E43" s="57"/>
      <c r="F43" s="57"/>
      <c r="G43" s="57"/>
      <c r="H43" s="57"/>
      <c r="I43" s="57"/>
      <c r="J43" s="58"/>
      <c r="K43" s="59">
        <f>SUM(K31:K42)</f>
        <v>226.95000000000002</v>
      </c>
    </row>
    <row r="44" spans="1:12" ht="21" customHeight="1" thickBot="1">
      <c r="A44" s="60" t="s">
        <v>8</v>
      </c>
      <c r="B44" s="42" t="s">
        <v>33</v>
      </c>
      <c r="C44" s="43"/>
      <c r="D44" s="43"/>
      <c r="E44" s="43"/>
      <c r="F44" s="43"/>
      <c r="G44" s="43"/>
      <c r="H44" s="43"/>
      <c r="I44" s="50"/>
      <c r="J44" s="53" t="s">
        <v>38</v>
      </c>
      <c r="K44" s="61"/>
      <c r="L44" s="1">
        <f>IF(K44&lt;0," error ! ",IF(K44&gt;5," error ! ",""))</f>
      </c>
    </row>
    <row r="45" spans="1:11" ht="24" customHeight="1" thickBot="1">
      <c r="A45" s="62" t="s">
        <v>34</v>
      </c>
      <c r="B45" s="63"/>
      <c r="C45" s="63"/>
      <c r="D45" s="63"/>
      <c r="E45" s="63"/>
      <c r="F45" s="63"/>
      <c r="G45" s="63"/>
      <c r="H45" s="63"/>
      <c r="I45" s="63"/>
      <c r="J45" s="64"/>
      <c r="K45" s="65">
        <f>K43-K44</f>
        <v>226.95000000000002</v>
      </c>
    </row>
    <row r="46" spans="1:11" ht="24" customHeight="1">
      <c r="A46" s="66"/>
      <c r="B46" s="67"/>
      <c r="C46" s="67"/>
      <c r="D46" s="67"/>
      <c r="E46" s="67"/>
      <c r="F46" s="67"/>
      <c r="G46" s="67"/>
      <c r="H46" s="67"/>
      <c r="I46" s="67"/>
      <c r="J46" s="67"/>
      <c r="K46" s="68"/>
    </row>
    <row r="47" spans="1:11" ht="24" customHeight="1">
      <c r="A47" s="66"/>
      <c r="B47" s="67"/>
      <c r="C47" s="67"/>
      <c r="D47" s="67"/>
      <c r="E47" s="67"/>
      <c r="F47" s="67"/>
      <c r="G47" s="67"/>
      <c r="H47" s="67"/>
      <c r="I47" s="67"/>
      <c r="J47" s="67"/>
      <c r="K47" s="68"/>
    </row>
    <row r="48" spans="1:11" ht="24" customHeight="1">
      <c r="A48" s="66"/>
      <c r="B48" s="67"/>
      <c r="C48" s="67"/>
      <c r="D48" s="67"/>
      <c r="E48" s="67"/>
      <c r="F48" s="67"/>
      <c r="G48" s="67"/>
      <c r="H48" s="67"/>
      <c r="I48" s="67"/>
      <c r="J48" s="67"/>
      <c r="K48" s="68"/>
    </row>
    <row r="49" spans="1:11" ht="24" customHeight="1">
      <c r="A49" s="66"/>
      <c r="B49" s="67"/>
      <c r="C49" s="67"/>
      <c r="D49" s="67"/>
      <c r="E49" s="67"/>
      <c r="F49" s="67"/>
      <c r="G49" s="67"/>
      <c r="H49" s="67"/>
      <c r="I49" s="67"/>
      <c r="J49" s="67"/>
      <c r="K49" s="68"/>
    </row>
    <row r="50" spans="1:11" ht="24" customHeight="1">
      <c r="A50" s="66"/>
      <c r="B50" s="67"/>
      <c r="C50" s="67"/>
      <c r="D50" s="67"/>
      <c r="E50" s="67"/>
      <c r="F50" s="67"/>
      <c r="G50" s="67"/>
      <c r="H50" s="67"/>
      <c r="I50" s="67"/>
      <c r="J50" s="67"/>
      <c r="K50" s="68"/>
    </row>
    <row r="51" spans="1:11" ht="24" customHeight="1">
      <c r="A51" s="69"/>
      <c r="B51" s="70"/>
      <c r="C51" s="70"/>
      <c r="D51" s="70"/>
      <c r="E51" s="70"/>
      <c r="F51" s="70"/>
      <c r="G51" s="71" t="s">
        <v>35</v>
      </c>
      <c r="H51" s="71"/>
      <c r="I51" s="71"/>
      <c r="J51" s="67"/>
      <c r="K51" s="68"/>
    </row>
    <row r="52" spans="1:9" ht="15.75" customHeight="1">
      <c r="A52" s="72"/>
      <c r="B52" s="73" t="s">
        <v>18</v>
      </c>
      <c r="C52" s="72"/>
      <c r="D52" s="74">
        <v>39164</v>
      </c>
      <c r="E52" s="74"/>
      <c r="F52" s="72"/>
      <c r="G52" s="72"/>
      <c r="H52" s="72"/>
      <c r="I52" s="72"/>
    </row>
    <row r="53" spans="1:9" ht="18" customHeight="1">
      <c r="A53" s="72"/>
      <c r="B53" s="72"/>
      <c r="C53" s="75"/>
      <c r="D53" s="75"/>
      <c r="E53" s="72"/>
      <c r="F53" s="72"/>
      <c r="G53" s="21"/>
      <c r="H53" s="75"/>
      <c r="I53" s="72"/>
    </row>
    <row r="54" spans="1:10" ht="18" customHeight="1">
      <c r="A54" s="72"/>
      <c r="B54" s="71" t="s">
        <v>16</v>
      </c>
      <c r="C54" s="71"/>
      <c r="D54" s="76" t="s">
        <v>40</v>
      </c>
      <c r="E54" s="76"/>
      <c r="F54" s="76"/>
      <c r="G54" s="72"/>
      <c r="H54" s="73"/>
      <c r="I54" s="73"/>
      <c r="J54" s="77"/>
    </row>
  </sheetData>
  <sheetProtection password="CF57" sheet="1" objects="1" scenarios="1"/>
  <mergeCells count="39">
    <mergeCell ref="G51:I51"/>
    <mergeCell ref="E18:I18"/>
    <mergeCell ref="E20:I20"/>
    <mergeCell ref="B54:C54"/>
    <mergeCell ref="D52:E52"/>
    <mergeCell ref="D54:F54"/>
    <mergeCell ref="B31:F32"/>
    <mergeCell ref="B41:I41"/>
    <mergeCell ref="B42:I42"/>
    <mergeCell ref="B44:I44"/>
    <mergeCell ref="A45:J45"/>
    <mergeCell ref="A31:A32"/>
    <mergeCell ref="E23:F23"/>
    <mergeCell ref="B40:I40"/>
    <mergeCell ref="B39:F39"/>
    <mergeCell ref="B35:F36"/>
    <mergeCell ref="B37:F38"/>
    <mergeCell ref="A43:J43"/>
    <mergeCell ref="J31:J32"/>
    <mergeCell ref="A33:A34"/>
    <mergeCell ref="G7:J7"/>
    <mergeCell ref="G9:J9"/>
    <mergeCell ref="K31:K32"/>
    <mergeCell ref="I33:I34"/>
    <mergeCell ref="J33:J34"/>
    <mergeCell ref="K33:K34"/>
    <mergeCell ref="J16:J18"/>
    <mergeCell ref="I15:K15"/>
    <mergeCell ref="E16:H16"/>
    <mergeCell ref="I31:I32"/>
    <mergeCell ref="A35:A36"/>
    <mergeCell ref="A37:A38"/>
    <mergeCell ref="B33:F34"/>
    <mergeCell ref="K35:K36"/>
    <mergeCell ref="K37:K38"/>
    <mergeCell ref="J37:J38"/>
    <mergeCell ref="I37:I38"/>
    <mergeCell ref="I35:I36"/>
    <mergeCell ref="J35:J36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16"/>
  <dimension ref="A5:M54"/>
  <sheetViews>
    <sheetView zoomScale="75" zoomScaleNormal="75" zoomScaleSheetLayoutView="75" workbookViewId="0" topLeftCell="A1">
      <selection activeCell="K7" sqref="K7"/>
    </sheetView>
  </sheetViews>
  <sheetFormatPr defaultColWidth="9.00390625" defaultRowHeight="12.75"/>
  <cols>
    <col min="1" max="1" width="9.125" style="4" customWidth="1"/>
    <col min="2" max="2" width="12.25390625" style="4" customWidth="1"/>
    <col min="3" max="3" width="11.125" style="4" customWidth="1"/>
    <col min="4" max="5" width="11.375" style="4" customWidth="1"/>
    <col min="6" max="6" width="15.375" style="4" customWidth="1"/>
    <col min="7" max="7" width="12.125" style="4" customWidth="1"/>
    <col min="8" max="8" width="10.75390625" style="4" customWidth="1"/>
    <col min="9" max="9" width="13.125" style="4" customWidth="1"/>
    <col min="10" max="10" width="10.75390625" style="4" customWidth="1"/>
    <col min="11" max="11" width="10.625" style="4" customWidth="1"/>
    <col min="12" max="12" width="6.25390625" style="4" customWidth="1"/>
    <col min="13" max="13" width="5.875" style="4" customWidth="1"/>
    <col min="14" max="16384" width="9.125" style="4" customWidth="1"/>
  </cols>
  <sheetData>
    <row r="1" ht="12.75"/>
    <row r="2" ht="12.75"/>
    <row r="3" ht="12.75"/>
    <row r="4" ht="12.75"/>
    <row r="5" ht="12.75">
      <c r="M5" s="5"/>
    </row>
    <row r="6" ht="12.75"/>
    <row r="7" spans="4:10" ht="23.25">
      <c r="D7" s="6"/>
      <c r="E7" s="7"/>
      <c r="F7" s="8"/>
      <c r="G7" s="9" t="s">
        <v>23</v>
      </c>
      <c r="H7" s="9"/>
      <c r="I7" s="9"/>
      <c r="J7" s="9"/>
    </row>
    <row r="8" ht="12.75"/>
    <row r="9" spans="3:13" ht="20.25">
      <c r="C9" s="7"/>
      <c r="D9" s="10"/>
      <c r="E9" s="10"/>
      <c r="F9" s="10"/>
      <c r="G9" s="11" t="s">
        <v>21</v>
      </c>
      <c r="H9" s="11"/>
      <c r="I9" s="11"/>
      <c r="J9" s="11"/>
      <c r="K9" s="12"/>
      <c r="L9" s="12"/>
      <c r="M9" s="12"/>
    </row>
    <row r="10" ht="12.75">
      <c r="K10" s="13"/>
    </row>
    <row r="11" ht="12.75">
      <c r="K11" s="13"/>
    </row>
    <row r="12" ht="12.75">
      <c r="K12" s="13"/>
    </row>
    <row r="13" ht="12.75">
      <c r="K13" s="13"/>
    </row>
    <row r="14" ht="12.75">
      <c r="K14" s="13"/>
    </row>
    <row r="15" spans="8:11" ht="18" customHeight="1">
      <c r="H15" s="14"/>
      <c r="I15" s="15" t="s">
        <v>15</v>
      </c>
      <c r="J15" s="15"/>
      <c r="K15" s="15"/>
    </row>
    <row r="16" spans="2:10" ht="18" customHeight="1">
      <c r="B16" s="6" t="s">
        <v>17</v>
      </c>
      <c r="C16" s="6"/>
      <c r="D16" s="2"/>
      <c r="E16" s="16" t="s">
        <v>39</v>
      </c>
      <c r="F16" s="16"/>
      <c r="G16" s="16"/>
      <c r="H16" s="16"/>
      <c r="I16" s="17"/>
      <c r="J16" s="18" t="s">
        <v>58</v>
      </c>
    </row>
    <row r="17" spans="2:10" ht="18" customHeight="1">
      <c r="B17" s="6"/>
      <c r="C17" s="6"/>
      <c r="D17" s="2"/>
      <c r="E17" s="2"/>
      <c r="F17" s="2"/>
      <c r="G17" s="2"/>
      <c r="H17" s="17"/>
      <c r="I17" s="17"/>
      <c r="J17" s="18"/>
    </row>
    <row r="18" spans="2:10" ht="18" customHeight="1">
      <c r="B18" s="6" t="s">
        <v>19</v>
      </c>
      <c r="C18" s="6"/>
      <c r="D18" s="2"/>
      <c r="E18" s="19" t="s">
        <v>60</v>
      </c>
      <c r="F18" s="19"/>
      <c r="G18" s="19"/>
      <c r="H18" s="19"/>
      <c r="I18" s="19"/>
      <c r="J18" s="18"/>
    </row>
    <row r="19" spans="2:9" ht="18" customHeight="1">
      <c r="B19" s="6"/>
      <c r="C19" s="6"/>
      <c r="D19" s="2"/>
      <c r="E19" s="2"/>
      <c r="F19" s="2"/>
      <c r="G19" s="2"/>
      <c r="H19" s="17"/>
      <c r="I19" s="17"/>
    </row>
    <row r="20" spans="2:9" ht="18" customHeight="1">
      <c r="B20" s="6" t="s">
        <v>13</v>
      </c>
      <c r="C20" s="6"/>
      <c r="D20" s="2"/>
      <c r="E20" s="19" t="s">
        <v>59</v>
      </c>
      <c r="F20" s="19"/>
      <c r="G20" s="19"/>
      <c r="H20" s="19"/>
      <c r="I20" s="19"/>
    </row>
    <row r="21" spans="2:9" ht="18" customHeight="1" hidden="1">
      <c r="B21" s="6"/>
      <c r="C21" s="6"/>
      <c r="D21" s="2"/>
      <c r="E21" s="2"/>
      <c r="F21" s="2"/>
      <c r="G21" s="2"/>
      <c r="H21" s="17"/>
      <c r="I21" s="17"/>
    </row>
    <row r="22" spans="2:11" ht="18" customHeight="1">
      <c r="B22" s="6"/>
      <c r="C22" s="6"/>
      <c r="D22" s="2"/>
      <c r="E22" s="2"/>
      <c r="F22" s="2"/>
      <c r="G22" s="2"/>
      <c r="H22" s="6"/>
      <c r="I22" s="17"/>
      <c r="J22" s="6"/>
      <c r="K22" s="12"/>
    </row>
    <row r="23" spans="2:9" ht="18" customHeight="1">
      <c r="B23" s="6" t="s">
        <v>14</v>
      </c>
      <c r="C23" s="6"/>
      <c r="D23" s="3"/>
      <c r="E23" s="20">
        <v>39077</v>
      </c>
      <c r="F23" s="19"/>
      <c r="G23" s="21"/>
      <c r="H23" s="17"/>
      <c r="I23" s="17"/>
    </row>
    <row r="28" ht="12.75">
      <c r="F28" s="13"/>
    </row>
    <row r="29" ht="12.75" customHeight="1" thickBot="1"/>
    <row r="30" spans="8:11" ht="22.5" customHeight="1" thickBot="1">
      <c r="H30" s="22" t="s">
        <v>12</v>
      </c>
      <c r="I30" s="23" t="s">
        <v>22</v>
      </c>
      <c r="J30" s="22" t="s">
        <v>10</v>
      </c>
      <c r="K30" s="22" t="s">
        <v>11</v>
      </c>
    </row>
    <row r="31" spans="1:11" ht="21" customHeight="1">
      <c r="A31" s="24" t="s">
        <v>0</v>
      </c>
      <c r="B31" s="25" t="s">
        <v>25</v>
      </c>
      <c r="C31" s="26"/>
      <c r="D31" s="26"/>
      <c r="E31" s="26"/>
      <c r="F31" s="27"/>
      <c r="G31" s="28" t="s">
        <v>20</v>
      </c>
      <c r="H31" s="29">
        <v>88.3</v>
      </c>
      <c r="I31" s="30">
        <f>SUM(H31:H32)/2</f>
        <v>88.55</v>
      </c>
      <c r="J31" s="30">
        <v>1</v>
      </c>
      <c r="K31" s="30">
        <f>I31*J31</f>
        <v>88.55</v>
      </c>
    </row>
    <row r="32" spans="1:11" ht="21" customHeight="1" thickBot="1">
      <c r="A32" s="31"/>
      <c r="B32" s="32"/>
      <c r="C32" s="33"/>
      <c r="D32" s="33"/>
      <c r="E32" s="33"/>
      <c r="F32" s="34"/>
      <c r="G32" s="35" t="s">
        <v>9</v>
      </c>
      <c r="H32" s="36">
        <v>88.8</v>
      </c>
      <c r="I32" s="37"/>
      <c r="J32" s="37"/>
      <c r="K32" s="37"/>
    </row>
    <row r="33" spans="1:11" ht="21" customHeight="1">
      <c r="A33" s="24" t="s">
        <v>1</v>
      </c>
      <c r="B33" s="25" t="s">
        <v>36</v>
      </c>
      <c r="C33" s="26"/>
      <c r="D33" s="26"/>
      <c r="E33" s="26"/>
      <c r="F33" s="27"/>
      <c r="G33" s="28" t="s">
        <v>20</v>
      </c>
      <c r="H33" s="29">
        <v>23.5</v>
      </c>
      <c r="I33" s="30">
        <f>SUM(H33:H34)/2</f>
        <v>23.45</v>
      </c>
      <c r="J33" s="30">
        <v>1</v>
      </c>
      <c r="K33" s="30">
        <f>I33*J33</f>
        <v>23.45</v>
      </c>
    </row>
    <row r="34" spans="1:11" ht="21" customHeight="1" thickBot="1">
      <c r="A34" s="31"/>
      <c r="B34" s="32"/>
      <c r="C34" s="33"/>
      <c r="D34" s="33"/>
      <c r="E34" s="33"/>
      <c r="F34" s="34"/>
      <c r="G34" s="35" t="s">
        <v>9</v>
      </c>
      <c r="H34" s="38">
        <v>23.4</v>
      </c>
      <c r="I34" s="37"/>
      <c r="J34" s="37"/>
      <c r="K34" s="37"/>
    </row>
    <row r="35" spans="1:11" ht="21" customHeight="1">
      <c r="A35" s="24" t="s">
        <v>2</v>
      </c>
      <c r="B35" s="25" t="s">
        <v>26</v>
      </c>
      <c r="C35" s="26"/>
      <c r="D35" s="26"/>
      <c r="E35" s="26"/>
      <c r="F35" s="27"/>
      <c r="G35" s="28" t="s">
        <v>20</v>
      </c>
      <c r="H35" s="29">
        <v>21.8</v>
      </c>
      <c r="I35" s="30">
        <f>SUM(H35:H36)/2</f>
        <v>21.9</v>
      </c>
      <c r="J35" s="30">
        <v>1</v>
      </c>
      <c r="K35" s="30">
        <f>I35*J35</f>
        <v>21.9</v>
      </c>
    </row>
    <row r="36" spans="1:11" ht="21" customHeight="1" thickBot="1">
      <c r="A36" s="31"/>
      <c r="B36" s="32"/>
      <c r="C36" s="33"/>
      <c r="D36" s="33"/>
      <c r="E36" s="33"/>
      <c r="F36" s="34"/>
      <c r="G36" s="35" t="s">
        <v>9</v>
      </c>
      <c r="H36" s="36">
        <v>22</v>
      </c>
      <c r="I36" s="37"/>
      <c r="J36" s="37"/>
      <c r="K36" s="37"/>
    </row>
    <row r="37" spans="1:11" ht="21" customHeight="1">
      <c r="A37" s="24" t="s">
        <v>3</v>
      </c>
      <c r="B37" s="25" t="s">
        <v>27</v>
      </c>
      <c r="C37" s="26"/>
      <c r="D37" s="26"/>
      <c r="E37" s="26"/>
      <c r="F37" s="27"/>
      <c r="G37" s="28" t="s">
        <v>20</v>
      </c>
      <c r="H37" s="39">
        <v>17.4</v>
      </c>
      <c r="I37" s="30">
        <f>SUM(H37:H38)/2</f>
        <v>17.45</v>
      </c>
      <c r="J37" s="30">
        <v>1</v>
      </c>
      <c r="K37" s="30">
        <f>I37*J37</f>
        <v>17.45</v>
      </c>
    </row>
    <row r="38" spans="1:11" ht="21" customHeight="1" thickBot="1">
      <c r="A38" s="31"/>
      <c r="B38" s="32"/>
      <c r="C38" s="33"/>
      <c r="D38" s="33"/>
      <c r="E38" s="33"/>
      <c r="F38" s="34"/>
      <c r="G38" s="35" t="s">
        <v>9</v>
      </c>
      <c r="H38" s="40">
        <v>17.5</v>
      </c>
      <c r="I38" s="37"/>
      <c r="J38" s="37"/>
      <c r="K38" s="37"/>
    </row>
    <row r="39" spans="1:11" ht="21" customHeight="1" thickBot="1">
      <c r="A39" s="41" t="s">
        <v>4</v>
      </c>
      <c r="B39" s="42" t="s">
        <v>24</v>
      </c>
      <c r="C39" s="43"/>
      <c r="D39" s="43"/>
      <c r="E39" s="43"/>
      <c r="F39" s="43"/>
      <c r="G39" s="44" t="s">
        <v>28</v>
      </c>
      <c r="H39" s="45">
        <v>47.4</v>
      </c>
      <c r="I39" s="46"/>
      <c r="J39" s="47">
        <v>1</v>
      </c>
      <c r="K39" s="48">
        <f>H39*J39</f>
        <v>47.4</v>
      </c>
    </row>
    <row r="40" spans="1:12" ht="21" customHeight="1" thickBot="1">
      <c r="A40" s="49" t="s">
        <v>5</v>
      </c>
      <c r="B40" s="42" t="s">
        <v>30</v>
      </c>
      <c r="C40" s="43"/>
      <c r="D40" s="43"/>
      <c r="E40" s="43"/>
      <c r="F40" s="43"/>
      <c r="G40" s="43"/>
      <c r="H40" s="43"/>
      <c r="I40" s="50"/>
      <c r="J40" s="51" t="s">
        <v>37</v>
      </c>
      <c r="K40" s="52">
        <v>3</v>
      </c>
      <c r="L40" s="1">
        <f>IF(K40&lt;0," error ! ",IF(K40&gt;3," error ! ",""))</f>
      </c>
    </row>
    <row r="41" spans="1:12" ht="21" customHeight="1" thickBot="1">
      <c r="A41" s="49" t="s">
        <v>6</v>
      </c>
      <c r="B41" s="42" t="s">
        <v>31</v>
      </c>
      <c r="C41" s="43"/>
      <c r="D41" s="43"/>
      <c r="E41" s="43"/>
      <c r="F41" s="43"/>
      <c r="G41" s="43"/>
      <c r="H41" s="43"/>
      <c r="I41" s="50"/>
      <c r="J41" s="53" t="s">
        <v>37</v>
      </c>
      <c r="K41" s="54">
        <v>3</v>
      </c>
      <c r="L41" s="1">
        <f>IF(K41&lt;0," error ! ",IF(K41&gt;3," error ! ",""))</f>
      </c>
    </row>
    <row r="42" spans="1:12" ht="21" customHeight="1" thickBot="1">
      <c r="A42" s="49" t="s">
        <v>7</v>
      </c>
      <c r="B42" s="42" t="s">
        <v>29</v>
      </c>
      <c r="C42" s="43"/>
      <c r="D42" s="43"/>
      <c r="E42" s="43"/>
      <c r="F42" s="43"/>
      <c r="G42" s="43"/>
      <c r="H42" s="43"/>
      <c r="I42" s="50"/>
      <c r="J42" s="53" t="s">
        <v>38</v>
      </c>
      <c r="K42" s="55">
        <v>5</v>
      </c>
      <c r="L42" s="1">
        <f>IF(K42&lt;0," error ! ",IF(K42&gt;5," error ! ",""))</f>
      </c>
    </row>
    <row r="43" spans="1:11" ht="21" customHeight="1" thickBot="1">
      <c r="A43" s="56" t="s">
        <v>32</v>
      </c>
      <c r="B43" s="57"/>
      <c r="C43" s="57"/>
      <c r="D43" s="57"/>
      <c r="E43" s="57"/>
      <c r="F43" s="57"/>
      <c r="G43" s="57"/>
      <c r="H43" s="57"/>
      <c r="I43" s="57"/>
      <c r="J43" s="58"/>
      <c r="K43" s="59">
        <f>SUM(K31:K42)</f>
        <v>209.75</v>
      </c>
    </row>
    <row r="44" spans="1:12" ht="21" customHeight="1" thickBot="1">
      <c r="A44" s="60" t="s">
        <v>8</v>
      </c>
      <c r="B44" s="42" t="s">
        <v>33</v>
      </c>
      <c r="C44" s="43"/>
      <c r="D44" s="43"/>
      <c r="E44" s="43"/>
      <c r="F44" s="43"/>
      <c r="G44" s="43"/>
      <c r="H44" s="43"/>
      <c r="I44" s="50"/>
      <c r="J44" s="53" t="s">
        <v>38</v>
      </c>
      <c r="K44" s="61">
        <v>2</v>
      </c>
      <c r="L44" s="1">
        <f>IF(K44&lt;0," error ! ",IF(K44&gt;5," error ! ",""))</f>
      </c>
    </row>
    <row r="45" spans="1:11" ht="24" customHeight="1" thickBot="1">
      <c r="A45" s="62" t="s">
        <v>34</v>
      </c>
      <c r="B45" s="63"/>
      <c r="C45" s="63"/>
      <c r="D45" s="63"/>
      <c r="E45" s="63"/>
      <c r="F45" s="63"/>
      <c r="G45" s="63"/>
      <c r="H45" s="63"/>
      <c r="I45" s="63"/>
      <c r="J45" s="64"/>
      <c r="K45" s="65">
        <f>K43-K44</f>
        <v>207.75</v>
      </c>
    </row>
    <row r="46" spans="1:11" ht="24" customHeight="1">
      <c r="A46" s="66"/>
      <c r="B46" s="67"/>
      <c r="C46" s="67"/>
      <c r="D46" s="67"/>
      <c r="E46" s="67"/>
      <c r="F46" s="67"/>
      <c r="G46" s="67"/>
      <c r="H46" s="67"/>
      <c r="I46" s="67"/>
      <c r="J46" s="67"/>
      <c r="K46" s="68"/>
    </row>
    <row r="47" spans="1:11" ht="24" customHeight="1">
      <c r="A47" s="66"/>
      <c r="B47" s="67"/>
      <c r="C47" s="67"/>
      <c r="D47" s="67"/>
      <c r="E47" s="67"/>
      <c r="F47" s="67"/>
      <c r="G47" s="67"/>
      <c r="H47" s="67"/>
      <c r="I47" s="67"/>
      <c r="J47" s="67"/>
      <c r="K47" s="68"/>
    </row>
    <row r="48" spans="1:11" ht="24" customHeight="1">
      <c r="A48" s="66"/>
      <c r="B48" s="67"/>
      <c r="C48" s="67"/>
      <c r="D48" s="67"/>
      <c r="E48" s="67"/>
      <c r="F48" s="67"/>
      <c r="G48" s="67"/>
      <c r="H48" s="67"/>
      <c r="I48" s="67"/>
      <c r="J48" s="67"/>
      <c r="K48" s="68"/>
    </row>
    <row r="49" spans="1:11" ht="24" customHeight="1">
      <c r="A49" s="66"/>
      <c r="B49" s="67"/>
      <c r="C49" s="67"/>
      <c r="D49" s="67"/>
      <c r="E49" s="67"/>
      <c r="F49" s="67"/>
      <c r="G49" s="67"/>
      <c r="H49" s="67"/>
      <c r="I49" s="67"/>
      <c r="J49" s="67"/>
      <c r="K49" s="68"/>
    </row>
    <row r="50" spans="1:11" ht="24" customHeight="1">
      <c r="A50" s="66"/>
      <c r="B50" s="67"/>
      <c r="C50" s="67"/>
      <c r="D50" s="67"/>
      <c r="E50" s="67"/>
      <c r="F50" s="67"/>
      <c r="G50" s="67"/>
      <c r="H50" s="67"/>
      <c r="I50" s="67"/>
      <c r="J50" s="67"/>
      <c r="K50" s="68"/>
    </row>
    <row r="51" spans="1:11" ht="24" customHeight="1">
      <c r="A51" s="69"/>
      <c r="B51" s="70"/>
      <c r="C51" s="70"/>
      <c r="D51" s="70"/>
      <c r="E51" s="70"/>
      <c r="F51" s="70"/>
      <c r="G51" s="71" t="s">
        <v>35</v>
      </c>
      <c r="H51" s="71"/>
      <c r="I51" s="71"/>
      <c r="J51" s="67"/>
      <c r="K51" s="68"/>
    </row>
    <row r="52" spans="1:9" ht="15.75" customHeight="1">
      <c r="A52" s="72"/>
      <c r="B52" s="73" t="s">
        <v>18</v>
      </c>
      <c r="C52" s="72"/>
      <c r="D52" s="74">
        <v>39164</v>
      </c>
      <c r="E52" s="74"/>
      <c r="F52" s="72"/>
      <c r="G52" s="72"/>
      <c r="H52" s="72"/>
      <c r="I52" s="72"/>
    </row>
    <row r="53" spans="1:9" ht="18" customHeight="1">
      <c r="A53" s="72"/>
      <c r="B53" s="72"/>
      <c r="C53" s="75"/>
      <c r="D53" s="75"/>
      <c r="E53" s="72"/>
      <c r="F53" s="72"/>
      <c r="G53" s="21"/>
      <c r="H53" s="75"/>
      <c r="I53" s="72"/>
    </row>
    <row r="54" spans="1:10" ht="18" customHeight="1">
      <c r="A54" s="72"/>
      <c r="B54" s="71" t="s">
        <v>16</v>
      </c>
      <c r="C54" s="71"/>
      <c r="D54" s="76" t="s">
        <v>40</v>
      </c>
      <c r="E54" s="76"/>
      <c r="F54" s="76"/>
      <c r="G54" s="72"/>
      <c r="H54" s="73"/>
      <c r="I54" s="73"/>
      <c r="J54" s="77"/>
    </row>
  </sheetData>
  <sheetProtection password="CF57" sheet="1" objects="1" scenarios="1"/>
  <mergeCells count="39">
    <mergeCell ref="G51:I51"/>
    <mergeCell ref="E18:I18"/>
    <mergeCell ref="E20:I20"/>
    <mergeCell ref="B54:C54"/>
    <mergeCell ref="D52:E52"/>
    <mergeCell ref="D54:F54"/>
    <mergeCell ref="B31:F32"/>
    <mergeCell ref="B41:I41"/>
    <mergeCell ref="B42:I42"/>
    <mergeCell ref="B44:I44"/>
    <mergeCell ref="A45:J45"/>
    <mergeCell ref="A31:A32"/>
    <mergeCell ref="E23:F23"/>
    <mergeCell ref="B40:I40"/>
    <mergeCell ref="B39:F39"/>
    <mergeCell ref="B35:F36"/>
    <mergeCell ref="B37:F38"/>
    <mergeCell ref="A43:J43"/>
    <mergeCell ref="J31:J32"/>
    <mergeCell ref="A33:A34"/>
    <mergeCell ref="G7:J7"/>
    <mergeCell ref="G9:J9"/>
    <mergeCell ref="K31:K32"/>
    <mergeCell ref="I33:I34"/>
    <mergeCell ref="J33:J34"/>
    <mergeCell ref="K33:K34"/>
    <mergeCell ref="J16:J18"/>
    <mergeCell ref="I15:K15"/>
    <mergeCell ref="E16:H16"/>
    <mergeCell ref="I31:I32"/>
    <mergeCell ref="A35:A36"/>
    <mergeCell ref="A37:A38"/>
    <mergeCell ref="B33:F34"/>
    <mergeCell ref="K35:K36"/>
    <mergeCell ref="K37:K38"/>
    <mergeCell ref="J37:J38"/>
    <mergeCell ref="I37:I38"/>
    <mergeCell ref="I35:I36"/>
    <mergeCell ref="J35:J36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19"/>
  <dimension ref="A5:M54"/>
  <sheetViews>
    <sheetView zoomScale="75" zoomScaleNormal="75" zoomScaleSheetLayoutView="75" workbookViewId="0" topLeftCell="A1">
      <selection activeCell="K7" sqref="K7"/>
    </sheetView>
  </sheetViews>
  <sheetFormatPr defaultColWidth="9.00390625" defaultRowHeight="12.75"/>
  <cols>
    <col min="1" max="1" width="9.125" style="4" customWidth="1"/>
    <col min="2" max="2" width="12.25390625" style="4" customWidth="1"/>
    <col min="3" max="3" width="11.125" style="4" customWidth="1"/>
    <col min="4" max="5" width="11.375" style="4" customWidth="1"/>
    <col min="6" max="6" width="15.375" style="4" customWidth="1"/>
    <col min="7" max="7" width="12.125" style="4" customWidth="1"/>
    <col min="8" max="8" width="10.75390625" style="4" customWidth="1"/>
    <col min="9" max="9" width="13.125" style="4" customWidth="1"/>
    <col min="10" max="10" width="10.75390625" style="4" customWidth="1"/>
    <col min="11" max="11" width="10.625" style="4" customWidth="1"/>
    <col min="12" max="12" width="6.25390625" style="4" customWidth="1"/>
    <col min="13" max="13" width="5.875" style="4" customWidth="1"/>
    <col min="14" max="16384" width="9.125" style="4" customWidth="1"/>
  </cols>
  <sheetData>
    <row r="1" ht="12.75"/>
    <row r="2" ht="12.75"/>
    <row r="3" ht="12.75"/>
    <row r="4" ht="12.75"/>
    <row r="5" ht="12.75">
      <c r="M5" s="5"/>
    </row>
    <row r="6" ht="12.75"/>
    <row r="7" spans="4:10" ht="23.25">
      <c r="D7" s="6"/>
      <c r="E7" s="7"/>
      <c r="F7" s="8"/>
      <c r="G7" s="9" t="s">
        <v>23</v>
      </c>
      <c r="H7" s="9"/>
      <c r="I7" s="9"/>
      <c r="J7" s="9"/>
    </row>
    <row r="8" ht="12.75"/>
    <row r="9" spans="3:13" ht="20.25">
      <c r="C9" s="7"/>
      <c r="D9" s="10"/>
      <c r="E9" s="10"/>
      <c r="F9" s="10"/>
      <c r="G9" s="11" t="s">
        <v>21</v>
      </c>
      <c r="H9" s="11"/>
      <c r="I9" s="11"/>
      <c r="J9" s="11"/>
      <c r="K9" s="12"/>
      <c r="L9" s="12"/>
      <c r="M9" s="12"/>
    </row>
    <row r="10" ht="12.75">
      <c r="K10" s="13"/>
    </row>
    <row r="11" ht="12.75">
      <c r="K11" s="13"/>
    </row>
    <row r="12" ht="12.75">
      <c r="K12" s="13"/>
    </row>
    <row r="13" ht="12.75">
      <c r="K13" s="13"/>
    </row>
    <row r="14" ht="12.75">
      <c r="K14" s="13"/>
    </row>
    <row r="15" spans="8:11" ht="18" customHeight="1">
      <c r="H15" s="14"/>
      <c r="I15" s="15" t="s">
        <v>15</v>
      </c>
      <c r="J15" s="15"/>
      <c r="K15" s="15"/>
    </row>
    <row r="16" spans="2:10" ht="18" customHeight="1">
      <c r="B16" s="6" t="s">
        <v>17</v>
      </c>
      <c r="C16" s="6"/>
      <c r="D16" s="2"/>
      <c r="E16" s="16" t="s">
        <v>67</v>
      </c>
      <c r="F16" s="16"/>
      <c r="G16" s="16"/>
      <c r="H16" s="16"/>
      <c r="I16" s="17"/>
      <c r="J16" s="18" t="s">
        <v>71</v>
      </c>
    </row>
    <row r="17" spans="2:10" ht="18" customHeight="1">
      <c r="B17" s="6"/>
      <c r="C17" s="6"/>
      <c r="D17" s="2"/>
      <c r="E17" s="2"/>
      <c r="F17" s="2"/>
      <c r="G17" s="2"/>
      <c r="H17" s="17"/>
      <c r="I17" s="17"/>
      <c r="J17" s="18"/>
    </row>
    <row r="18" spans="2:10" ht="18" customHeight="1">
      <c r="B18" s="6" t="s">
        <v>19</v>
      </c>
      <c r="C18" s="6"/>
      <c r="D18" s="2"/>
      <c r="E18" s="19" t="s">
        <v>74</v>
      </c>
      <c r="F18" s="19"/>
      <c r="G18" s="19"/>
      <c r="H18" s="19"/>
      <c r="I18" s="19"/>
      <c r="J18" s="18"/>
    </row>
    <row r="19" spans="2:9" ht="18" customHeight="1">
      <c r="B19" s="6"/>
      <c r="C19" s="6"/>
      <c r="D19" s="2"/>
      <c r="E19" s="2"/>
      <c r="F19" s="2"/>
      <c r="G19" s="2"/>
      <c r="H19" s="17"/>
      <c r="I19" s="17"/>
    </row>
    <row r="20" spans="2:9" ht="18" customHeight="1">
      <c r="B20" s="6" t="s">
        <v>13</v>
      </c>
      <c r="C20" s="6"/>
      <c r="D20" s="2"/>
      <c r="E20" s="19" t="s">
        <v>72</v>
      </c>
      <c r="F20" s="19"/>
      <c r="G20" s="19"/>
      <c r="H20" s="19"/>
      <c r="I20" s="19"/>
    </row>
    <row r="21" spans="2:9" ht="18" customHeight="1" hidden="1">
      <c r="B21" s="6"/>
      <c r="C21" s="6"/>
      <c r="D21" s="2"/>
      <c r="E21" s="2"/>
      <c r="F21" s="2"/>
      <c r="G21" s="2"/>
      <c r="H21" s="17"/>
      <c r="I21" s="17"/>
    </row>
    <row r="22" spans="2:11" ht="18" customHeight="1">
      <c r="B22" s="6"/>
      <c r="C22" s="6"/>
      <c r="D22" s="2"/>
      <c r="E22" s="2"/>
      <c r="F22" s="2"/>
      <c r="G22" s="2"/>
      <c r="H22" s="6"/>
      <c r="I22" s="17"/>
      <c r="J22" s="6"/>
      <c r="K22" s="12"/>
    </row>
    <row r="23" spans="2:9" ht="18" customHeight="1">
      <c r="B23" s="6" t="s">
        <v>14</v>
      </c>
      <c r="C23" s="6"/>
      <c r="D23" s="3"/>
      <c r="E23" s="20">
        <v>39055</v>
      </c>
      <c r="F23" s="19"/>
      <c r="G23" s="21"/>
      <c r="H23" s="17"/>
      <c r="I23" s="17"/>
    </row>
    <row r="28" ht="12.75">
      <c r="F28" s="13"/>
    </row>
    <row r="29" ht="12.75" customHeight="1" thickBot="1"/>
    <row r="30" spans="8:11" ht="22.5" customHeight="1" thickBot="1">
      <c r="H30" s="22" t="s">
        <v>12</v>
      </c>
      <c r="I30" s="23" t="s">
        <v>22</v>
      </c>
      <c r="J30" s="22" t="s">
        <v>10</v>
      </c>
      <c r="K30" s="22" t="s">
        <v>11</v>
      </c>
    </row>
    <row r="31" spans="1:11" ht="21" customHeight="1">
      <c r="A31" s="24" t="s">
        <v>0</v>
      </c>
      <c r="B31" s="25" t="s">
        <v>25</v>
      </c>
      <c r="C31" s="26"/>
      <c r="D31" s="26"/>
      <c r="E31" s="26"/>
      <c r="F31" s="27"/>
      <c r="G31" s="28" t="s">
        <v>20</v>
      </c>
      <c r="H31" s="29">
        <v>112</v>
      </c>
      <c r="I31" s="30">
        <f>SUM(H31:H32)/2</f>
        <v>112.65</v>
      </c>
      <c r="J31" s="30">
        <v>1</v>
      </c>
      <c r="K31" s="30">
        <f>I31*J31</f>
        <v>112.65</v>
      </c>
    </row>
    <row r="32" spans="1:11" ht="21" customHeight="1" thickBot="1">
      <c r="A32" s="31"/>
      <c r="B32" s="32"/>
      <c r="C32" s="33"/>
      <c r="D32" s="33"/>
      <c r="E32" s="33"/>
      <c r="F32" s="34"/>
      <c r="G32" s="35" t="s">
        <v>9</v>
      </c>
      <c r="H32" s="36">
        <v>113.3</v>
      </c>
      <c r="I32" s="37"/>
      <c r="J32" s="37"/>
      <c r="K32" s="37"/>
    </row>
    <row r="33" spans="1:11" ht="21" customHeight="1">
      <c r="A33" s="24" t="s">
        <v>1</v>
      </c>
      <c r="B33" s="25" t="s">
        <v>36</v>
      </c>
      <c r="C33" s="26"/>
      <c r="D33" s="26"/>
      <c r="E33" s="26"/>
      <c r="F33" s="27"/>
      <c r="G33" s="28" t="s">
        <v>20</v>
      </c>
      <c r="H33" s="29">
        <v>22.4</v>
      </c>
      <c r="I33" s="30">
        <f>SUM(H33:H34)/2</f>
        <v>22.549999999999997</v>
      </c>
      <c r="J33" s="30">
        <v>1</v>
      </c>
      <c r="K33" s="30">
        <f>I33*J33</f>
        <v>22.549999999999997</v>
      </c>
    </row>
    <row r="34" spans="1:11" ht="21" customHeight="1" thickBot="1">
      <c r="A34" s="31"/>
      <c r="B34" s="32"/>
      <c r="C34" s="33"/>
      <c r="D34" s="33"/>
      <c r="E34" s="33"/>
      <c r="F34" s="34"/>
      <c r="G34" s="35" t="s">
        <v>9</v>
      </c>
      <c r="H34" s="38">
        <v>22.7</v>
      </c>
      <c r="I34" s="37"/>
      <c r="J34" s="37"/>
      <c r="K34" s="37"/>
    </row>
    <row r="35" spans="1:11" ht="21" customHeight="1">
      <c r="A35" s="24" t="s">
        <v>2</v>
      </c>
      <c r="B35" s="25" t="s">
        <v>26</v>
      </c>
      <c r="C35" s="26"/>
      <c r="D35" s="26"/>
      <c r="E35" s="26"/>
      <c r="F35" s="27"/>
      <c r="G35" s="28" t="s">
        <v>20</v>
      </c>
      <c r="H35" s="29">
        <v>22.6</v>
      </c>
      <c r="I35" s="30">
        <f>SUM(H35:H36)/2</f>
        <v>22.75</v>
      </c>
      <c r="J35" s="30">
        <v>1</v>
      </c>
      <c r="K35" s="30">
        <f>I35*J35</f>
        <v>22.75</v>
      </c>
    </row>
    <row r="36" spans="1:11" ht="21" customHeight="1" thickBot="1">
      <c r="A36" s="31"/>
      <c r="B36" s="32"/>
      <c r="C36" s="33"/>
      <c r="D36" s="33"/>
      <c r="E36" s="33"/>
      <c r="F36" s="34"/>
      <c r="G36" s="35" t="s">
        <v>9</v>
      </c>
      <c r="H36" s="36">
        <v>22.9</v>
      </c>
      <c r="I36" s="37"/>
      <c r="J36" s="37"/>
      <c r="K36" s="37"/>
    </row>
    <row r="37" spans="1:11" ht="21" customHeight="1">
      <c r="A37" s="24" t="s">
        <v>3</v>
      </c>
      <c r="B37" s="25" t="s">
        <v>27</v>
      </c>
      <c r="C37" s="26"/>
      <c r="D37" s="26"/>
      <c r="E37" s="26"/>
      <c r="F37" s="27"/>
      <c r="G37" s="28" t="s">
        <v>20</v>
      </c>
      <c r="H37" s="39">
        <v>19.7</v>
      </c>
      <c r="I37" s="30">
        <f>SUM(H37:H38)/2</f>
        <v>19.95</v>
      </c>
      <c r="J37" s="30">
        <v>1</v>
      </c>
      <c r="K37" s="30">
        <f>I37*J37</f>
        <v>19.95</v>
      </c>
    </row>
    <row r="38" spans="1:11" ht="21" customHeight="1" thickBot="1">
      <c r="A38" s="31"/>
      <c r="B38" s="32"/>
      <c r="C38" s="33"/>
      <c r="D38" s="33"/>
      <c r="E38" s="33"/>
      <c r="F38" s="34"/>
      <c r="G38" s="35" t="s">
        <v>9</v>
      </c>
      <c r="H38" s="40">
        <v>20.2</v>
      </c>
      <c r="I38" s="37"/>
      <c r="J38" s="37"/>
      <c r="K38" s="37"/>
    </row>
    <row r="39" spans="1:11" ht="21" customHeight="1" thickBot="1">
      <c r="A39" s="41" t="s">
        <v>4</v>
      </c>
      <c r="B39" s="42" t="s">
        <v>24</v>
      </c>
      <c r="C39" s="43"/>
      <c r="D39" s="43"/>
      <c r="E39" s="43"/>
      <c r="F39" s="43"/>
      <c r="G39" s="44" t="s">
        <v>28</v>
      </c>
      <c r="H39" s="45">
        <v>64.6</v>
      </c>
      <c r="I39" s="46"/>
      <c r="J39" s="47">
        <v>1</v>
      </c>
      <c r="K39" s="48">
        <f>H39*J39</f>
        <v>64.6</v>
      </c>
    </row>
    <row r="40" spans="1:12" ht="21" customHeight="1" thickBot="1">
      <c r="A40" s="49" t="s">
        <v>5</v>
      </c>
      <c r="B40" s="42" t="s">
        <v>30</v>
      </c>
      <c r="C40" s="43"/>
      <c r="D40" s="43"/>
      <c r="E40" s="43"/>
      <c r="F40" s="43"/>
      <c r="G40" s="43"/>
      <c r="H40" s="43"/>
      <c r="I40" s="50"/>
      <c r="J40" s="51" t="s">
        <v>37</v>
      </c>
      <c r="K40" s="52">
        <v>2.5</v>
      </c>
      <c r="L40" s="1">
        <f>IF(K40&lt;0," error ! ",IF(K40&gt;3," error ! ",""))</f>
      </c>
    </row>
    <row r="41" spans="1:12" ht="21" customHeight="1" thickBot="1">
      <c r="A41" s="49" t="s">
        <v>6</v>
      </c>
      <c r="B41" s="42" t="s">
        <v>31</v>
      </c>
      <c r="C41" s="43"/>
      <c r="D41" s="43"/>
      <c r="E41" s="43"/>
      <c r="F41" s="43"/>
      <c r="G41" s="43"/>
      <c r="H41" s="43"/>
      <c r="I41" s="50"/>
      <c r="J41" s="53" t="s">
        <v>37</v>
      </c>
      <c r="K41" s="54">
        <v>2.5</v>
      </c>
      <c r="L41" s="1">
        <f>IF(K41&lt;0," error ! ",IF(K41&gt;3," error ! ",""))</f>
      </c>
    </row>
    <row r="42" spans="1:12" ht="21" customHeight="1" thickBot="1">
      <c r="A42" s="49" t="s">
        <v>7</v>
      </c>
      <c r="B42" s="42" t="s">
        <v>29</v>
      </c>
      <c r="C42" s="43"/>
      <c r="D42" s="43"/>
      <c r="E42" s="43"/>
      <c r="F42" s="43"/>
      <c r="G42" s="43"/>
      <c r="H42" s="43"/>
      <c r="I42" s="50"/>
      <c r="J42" s="53" t="s">
        <v>38</v>
      </c>
      <c r="K42" s="55">
        <v>5</v>
      </c>
      <c r="L42" s="1">
        <f>IF(K42&lt;0," error ! ",IF(K42&gt;5," error ! ",""))</f>
      </c>
    </row>
    <row r="43" spans="1:11" ht="21" customHeight="1" thickBot="1">
      <c r="A43" s="56" t="s">
        <v>32</v>
      </c>
      <c r="B43" s="57"/>
      <c r="C43" s="57"/>
      <c r="D43" s="57"/>
      <c r="E43" s="57"/>
      <c r="F43" s="57"/>
      <c r="G43" s="57"/>
      <c r="H43" s="57"/>
      <c r="I43" s="57"/>
      <c r="J43" s="58"/>
      <c r="K43" s="59">
        <f>SUM(K31:K42)</f>
        <v>252.49999999999997</v>
      </c>
    </row>
    <row r="44" spans="1:12" ht="21" customHeight="1" thickBot="1">
      <c r="A44" s="60" t="s">
        <v>8</v>
      </c>
      <c r="B44" s="42" t="s">
        <v>33</v>
      </c>
      <c r="C44" s="43"/>
      <c r="D44" s="43"/>
      <c r="E44" s="43"/>
      <c r="F44" s="43"/>
      <c r="G44" s="43"/>
      <c r="H44" s="43"/>
      <c r="I44" s="50"/>
      <c r="J44" s="53" t="s">
        <v>38</v>
      </c>
      <c r="K44" s="61"/>
      <c r="L44" s="1">
        <f>IF(K44&lt;0," error ! ",IF(K44&gt;5," error ! ",""))</f>
      </c>
    </row>
    <row r="45" spans="1:11" ht="24" customHeight="1" thickBot="1">
      <c r="A45" s="62" t="s">
        <v>34</v>
      </c>
      <c r="B45" s="63"/>
      <c r="C45" s="63"/>
      <c r="D45" s="63"/>
      <c r="E45" s="63"/>
      <c r="F45" s="63"/>
      <c r="G45" s="63"/>
      <c r="H45" s="63"/>
      <c r="I45" s="63"/>
      <c r="J45" s="64"/>
      <c r="K45" s="65">
        <f>K43-K44</f>
        <v>252.49999999999997</v>
      </c>
    </row>
    <row r="46" spans="1:11" ht="24" customHeight="1">
      <c r="A46" s="66"/>
      <c r="B46" s="67"/>
      <c r="C46" s="67"/>
      <c r="D46" s="67"/>
      <c r="E46" s="67"/>
      <c r="F46" s="67"/>
      <c r="G46" s="67"/>
      <c r="H46" s="67"/>
      <c r="I46" s="67"/>
      <c r="J46" s="67"/>
      <c r="K46" s="68"/>
    </row>
    <row r="47" spans="1:11" ht="24" customHeight="1">
      <c r="A47" s="66"/>
      <c r="B47" s="67"/>
      <c r="C47" s="67"/>
      <c r="D47" s="67"/>
      <c r="E47" s="67"/>
      <c r="F47" s="67"/>
      <c r="G47" s="67"/>
      <c r="H47" s="67"/>
      <c r="I47" s="67"/>
      <c r="J47" s="67"/>
      <c r="K47" s="68"/>
    </row>
    <row r="48" spans="1:11" ht="24" customHeight="1">
      <c r="A48" s="66"/>
      <c r="B48" s="67"/>
      <c r="C48" s="67"/>
      <c r="D48" s="67"/>
      <c r="E48" s="67"/>
      <c r="F48" s="67"/>
      <c r="G48" s="67"/>
      <c r="H48" s="67"/>
      <c r="I48" s="67"/>
      <c r="J48" s="67"/>
      <c r="K48" s="68"/>
    </row>
    <row r="49" spans="1:11" ht="24" customHeight="1">
      <c r="A49" s="66"/>
      <c r="B49" s="67"/>
      <c r="C49" s="67"/>
      <c r="D49" s="67"/>
      <c r="E49" s="67"/>
      <c r="F49" s="67"/>
      <c r="G49" s="67"/>
      <c r="H49" s="67"/>
      <c r="I49" s="67"/>
      <c r="J49" s="67"/>
      <c r="K49" s="68"/>
    </row>
    <row r="50" spans="1:11" ht="24" customHeight="1">
      <c r="A50" s="66"/>
      <c r="B50" s="67"/>
      <c r="C50" s="67"/>
      <c r="D50" s="67"/>
      <c r="E50" s="67"/>
      <c r="F50" s="67"/>
      <c r="G50" s="67"/>
      <c r="H50" s="67"/>
      <c r="I50" s="67"/>
      <c r="J50" s="67"/>
      <c r="K50" s="68"/>
    </row>
    <row r="51" spans="1:11" ht="24" customHeight="1">
      <c r="A51" s="69"/>
      <c r="B51" s="70"/>
      <c r="C51" s="70"/>
      <c r="D51" s="70"/>
      <c r="E51" s="70"/>
      <c r="F51" s="70"/>
      <c r="G51" s="71" t="s">
        <v>35</v>
      </c>
      <c r="H51" s="71"/>
      <c r="I51" s="71"/>
      <c r="J51" s="67"/>
      <c r="K51" s="68"/>
    </row>
    <row r="52" spans="1:9" ht="15.75" customHeight="1">
      <c r="A52" s="72"/>
      <c r="B52" s="73" t="s">
        <v>18</v>
      </c>
      <c r="C52" s="72"/>
      <c r="D52" s="74">
        <v>39164</v>
      </c>
      <c r="E52" s="74"/>
      <c r="F52" s="72"/>
      <c r="G52" s="72"/>
      <c r="H52" s="72"/>
      <c r="I52" s="72"/>
    </row>
    <row r="53" spans="1:9" ht="18" customHeight="1">
      <c r="A53" s="72"/>
      <c r="B53" s="72"/>
      <c r="C53" s="75"/>
      <c r="D53" s="75"/>
      <c r="E53" s="72"/>
      <c r="F53" s="72"/>
      <c r="G53" s="21"/>
      <c r="H53" s="75"/>
      <c r="I53" s="72"/>
    </row>
    <row r="54" spans="1:10" ht="18" customHeight="1">
      <c r="A54" s="72"/>
      <c r="B54" s="71" t="s">
        <v>16</v>
      </c>
      <c r="C54" s="71"/>
      <c r="D54" s="76" t="s">
        <v>40</v>
      </c>
      <c r="E54" s="76"/>
      <c r="F54" s="76"/>
      <c r="G54" s="72"/>
      <c r="H54" s="73"/>
      <c r="I54" s="73"/>
      <c r="J54" s="77"/>
    </row>
  </sheetData>
  <sheetProtection password="CF57" sheet="1" objects="1" scenarios="1"/>
  <mergeCells count="39">
    <mergeCell ref="G51:I51"/>
    <mergeCell ref="E18:I18"/>
    <mergeCell ref="E20:I20"/>
    <mergeCell ref="B54:C54"/>
    <mergeCell ref="D52:E52"/>
    <mergeCell ref="D54:F54"/>
    <mergeCell ref="B31:F32"/>
    <mergeCell ref="B41:I41"/>
    <mergeCell ref="B42:I42"/>
    <mergeCell ref="B44:I44"/>
    <mergeCell ref="A45:J45"/>
    <mergeCell ref="A31:A32"/>
    <mergeCell ref="E23:F23"/>
    <mergeCell ref="B40:I40"/>
    <mergeCell ref="B39:F39"/>
    <mergeCell ref="B35:F36"/>
    <mergeCell ref="B37:F38"/>
    <mergeCell ref="A43:J43"/>
    <mergeCell ref="J31:J32"/>
    <mergeCell ref="A33:A34"/>
    <mergeCell ref="G7:J7"/>
    <mergeCell ref="G9:J9"/>
    <mergeCell ref="K31:K32"/>
    <mergeCell ref="I33:I34"/>
    <mergeCell ref="J33:J34"/>
    <mergeCell ref="K33:K34"/>
    <mergeCell ref="J16:J18"/>
    <mergeCell ref="I15:K15"/>
    <mergeCell ref="E16:H16"/>
    <mergeCell ref="I31:I32"/>
    <mergeCell ref="A35:A36"/>
    <mergeCell ref="A37:A38"/>
    <mergeCell ref="B33:F34"/>
    <mergeCell ref="K35:K36"/>
    <mergeCell ref="K37:K38"/>
    <mergeCell ref="J37:J38"/>
    <mergeCell ref="I37:I38"/>
    <mergeCell ref="I35:I36"/>
    <mergeCell ref="J35:J36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15"/>
  <dimension ref="A5:M54"/>
  <sheetViews>
    <sheetView zoomScale="75" zoomScaleNormal="75" zoomScaleSheetLayoutView="75" workbookViewId="0" topLeftCell="A1">
      <selection activeCell="K7" sqref="K7"/>
    </sheetView>
  </sheetViews>
  <sheetFormatPr defaultColWidth="9.00390625" defaultRowHeight="12.75"/>
  <cols>
    <col min="1" max="1" width="9.125" style="4" customWidth="1"/>
    <col min="2" max="2" width="12.25390625" style="4" customWidth="1"/>
    <col min="3" max="3" width="11.125" style="4" customWidth="1"/>
    <col min="4" max="5" width="11.375" style="4" customWidth="1"/>
    <col min="6" max="6" width="15.375" style="4" customWidth="1"/>
    <col min="7" max="7" width="12.125" style="4" customWidth="1"/>
    <col min="8" max="8" width="10.75390625" style="4" customWidth="1"/>
    <col min="9" max="9" width="13.125" style="4" customWidth="1"/>
    <col min="10" max="10" width="10.75390625" style="4" customWidth="1"/>
    <col min="11" max="11" width="10.625" style="4" customWidth="1"/>
    <col min="12" max="12" width="6.25390625" style="4" customWidth="1"/>
    <col min="13" max="13" width="5.875" style="4" customWidth="1"/>
    <col min="14" max="16384" width="9.125" style="4" customWidth="1"/>
  </cols>
  <sheetData>
    <row r="1" ht="12.75"/>
    <row r="2" ht="12.75"/>
    <row r="3" ht="12.75"/>
    <row r="4" ht="12.75"/>
    <row r="5" ht="12.75">
      <c r="M5" s="5"/>
    </row>
    <row r="6" ht="12.75"/>
    <row r="7" spans="4:10" ht="23.25">
      <c r="D7" s="6"/>
      <c r="E7" s="7"/>
      <c r="F7" s="8"/>
      <c r="G7" s="9" t="s">
        <v>23</v>
      </c>
      <c r="H7" s="9"/>
      <c r="I7" s="9"/>
      <c r="J7" s="9"/>
    </row>
    <row r="8" ht="12.75"/>
    <row r="9" spans="3:13" ht="20.25">
      <c r="C9" s="7"/>
      <c r="D9" s="10"/>
      <c r="E9" s="10"/>
      <c r="F9" s="10"/>
      <c r="G9" s="11" t="s">
        <v>21</v>
      </c>
      <c r="H9" s="11"/>
      <c r="I9" s="11"/>
      <c r="J9" s="11"/>
      <c r="K9" s="12"/>
      <c r="L9" s="12"/>
      <c r="M9" s="12"/>
    </row>
    <row r="10" ht="12.75">
      <c r="K10" s="13"/>
    </row>
    <row r="11" ht="12.75">
      <c r="K11" s="13"/>
    </row>
    <row r="12" ht="12.75">
      <c r="K12" s="13"/>
    </row>
    <row r="13" ht="12.75">
      <c r="K13" s="13"/>
    </row>
    <row r="14" ht="12.75">
      <c r="K14" s="13"/>
    </row>
    <row r="15" spans="8:11" ht="18" customHeight="1">
      <c r="H15" s="14"/>
      <c r="I15" s="15" t="s">
        <v>15</v>
      </c>
      <c r="J15" s="15"/>
      <c r="K15" s="15"/>
    </row>
    <row r="16" spans="2:10" ht="18" customHeight="1">
      <c r="B16" s="6" t="s">
        <v>17</v>
      </c>
      <c r="C16" s="6"/>
      <c r="D16" s="2"/>
      <c r="E16" s="16" t="s">
        <v>63</v>
      </c>
      <c r="F16" s="16"/>
      <c r="G16" s="16"/>
      <c r="H16" s="16"/>
      <c r="I16" s="17"/>
      <c r="J16" s="18" t="s">
        <v>56</v>
      </c>
    </row>
    <row r="17" spans="2:10" ht="18" customHeight="1">
      <c r="B17" s="6"/>
      <c r="C17" s="6"/>
      <c r="D17" s="2"/>
      <c r="E17" s="2"/>
      <c r="F17" s="2"/>
      <c r="G17" s="2"/>
      <c r="H17" s="17"/>
      <c r="I17" s="17"/>
      <c r="J17" s="18"/>
    </row>
    <row r="18" spans="2:10" ht="18" customHeight="1">
      <c r="B18" s="6" t="s">
        <v>19</v>
      </c>
      <c r="C18" s="6"/>
      <c r="D18" s="2"/>
      <c r="E18" s="19" t="s">
        <v>62</v>
      </c>
      <c r="F18" s="19"/>
      <c r="G18" s="19"/>
      <c r="H18" s="19"/>
      <c r="I18" s="19"/>
      <c r="J18" s="18"/>
    </row>
    <row r="19" spans="2:9" ht="18" customHeight="1">
      <c r="B19" s="6"/>
      <c r="C19" s="6"/>
      <c r="D19" s="2"/>
      <c r="E19" s="2"/>
      <c r="F19" s="2"/>
      <c r="G19" s="2"/>
      <c r="H19" s="17"/>
      <c r="I19" s="17"/>
    </row>
    <row r="20" spans="2:9" ht="18" customHeight="1">
      <c r="B20" s="6" t="s">
        <v>13</v>
      </c>
      <c r="C20" s="6"/>
      <c r="D20" s="2"/>
      <c r="E20" s="19" t="s">
        <v>57</v>
      </c>
      <c r="F20" s="19"/>
      <c r="G20" s="19"/>
      <c r="H20" s="19"/>
      <c r="I20" s="19"/>
    </row>
    <row r="21" spans="2:9" ht="18" customHeight="1" hidden="1">
      <c r="B21" s="6"/>
      <c r="C21" s="6"/>
      <c r="D21" s="2"/>
      <c r="E21" s="2"/>
      <c r="F21" s="2"/>
      <c r="G21" s="2"/>
      <c r="H21" s="17"/>
      <c r="I21" s="17"/>
    </row>
    <row r="22" spans="2:11" ht="18" customHeight="1">
      <c r="B22" s="6"/>
      <c r="C22" s="6"/>
      <c r="D22" s="2"/>
      <c r="E22" s="2"/>
      <c r="F22" s="2"/>
      <c r="G22" s="2"/>
      <c r="H22" s="6"/>
      <c r="I22" s="17"/>
      <c r="J22" s="6"/>
      <c r="K22" s="12"/>
    </row>
    <row r="23" spans="2:9" ht="18" customHeight="1">
      <c r="B23" s="6" t="s">
        <v>14</v>
      </c>
      <c r="C23" s="6"/>
      <c r="D23" s="3"/>
      <c r="E23" s="20">
        <v>39036</v>
      </c>
      <c r="F23" s="19"/>
      <c r="G23" s="21"/>
      <c r="H23" s="17"/>
      <c r="I23" s="17"/>
    </row>
    <row r="28" ht="12.75">
      <c r="F28" s="13"/>
    </row>
    <row r="29" ht="12.75" customHeight="1" thickBot="1"/>
    <row r="30" spans="8:11" ht="22.5" customHeight="1" thickBot="1">
      <c r="H30" s="22" t="s">
        <v>12</v>
      </c>
      <c r="I30" s="23" t="s">
        <v>22</v>
      </c>
      <c r="J30" s="22" t="s">
        <v>10</v>
      </c>
      <c r="K30" s="22" t="s">
        <v>11</v>
      </c>
    </row>
    <row r="31" spans="1:11" ht="21" customHeight="1">
      <c r="A31" s="24" t="s">
        <v>0</v>
      </c>
      <c r="B31" s="25" t="s">
        <v>25</v>
      </c>
      <c r="C31" s="26"/>
      <c r="D31" s="26"/>
      <c r="E31" s="26"/>
      <c r="F31" s="27"/>
      <c r="G31" s="28" t="s">
        <v>20</v>
      </c>
      <c r="H31" s="29">
        <v>98.4</v>
      </c>
      <c r="I31" s="30">
        <f>SUM(H31:H32)/2</f>
        <v>96.95</v>
      </c>
      <c r="J31" s="30">
        <v>1</v>
      </c>
      <c r="K31" s="30">
        <f>I31*J31</f>
        <v>96.95</v>
      </c>
    </row>
    <row r="32" spans="1:11" ht="21" customHeight="1" thickBot="1">
      <c r="A32" s="31"/>
      <c r="B32" s="32"/>
      <c r="C32" s="33"/>
      <c r="D32" s="33"/>
      <c r="E32" s="33"/>
      <c r="F32" s="34"/>
      <c r="G32" s="35" t="s">
        <v>9</v>
      </c>
      <c r="H32" s="36">
        <v>95.5</v>
      </c>
      <c r="I32" s="37"/>
      <c r="J32" s="37"/>
      <c r="K32" s="37"/>
    </row>
    <row r="33" spans="1:11" ht="21" customHeight="1">
      <c r="A33" s="24" t="s">
        <v>1</v>
      </c>
      <c r="B33" s="25" t="s">
        <v>36</v>
      </c>
      <c r="C33" s="26"/>
      <c r="D33" s="26"/>
      <c r="E33" s="26"/>
      <c r="F33" s="27"/>
      <c r="G33" s="28" t="s">
        <v>20</v>
      </c>
      <c r="H33" s="29">
        <v>27</v>
      </c>
      <c r="I33" s="30">
        <f>SUM(H33:H34)/2</f>
        <v>27</v>
      </c>
      <c r="J33" s="30">
        <v>1</v>
      </c>
      <c r="K33" s="30">
        <f>I33*J33</f>
        <v>27</v>
      </c>
    </row>
    <row r="34" spans="1:11" ht="21" customHeight="1" thickBot="1">
      <c r="A34" s="31"/>
      <c r="B34" s="32"/>
      <c r="C34" s="33"/>
      <c r="D34" s="33"/>
      <c r="E34" s="33"/>
      <c r="F34" s="34"/>
      <c r="G34" s="35" t="s">
        <v>9</v>
      </c>
      <c r="H34" s="38">
        <v>27</v>
      </c>
      <c r="I34" s="37"/>
      <c r="J34" s="37"/>
      <c r="K34" s="37"/>
    </row>
    <row r="35" spans="1:11" ht="21" customHeight="1">
      <c r="A35" s="24" t="s">
        <v>2</v>
      </c>
      <c r="B35" s="25" t="s">
        <v>26</v>
      </c>
      <c r="C35" s="26"/>
      <c r="D35" s="26"/>
      <c r="E35" s="26"/>
      <c r="F35" s="27"/>
      <c r="G35" s="28" t="s">
        <v>20</v>
      </c>
      <c r="H35" s="29">
        <v>25.7</v>
      </c>
      <c r="I35" s="30">
        <f>SUM(H35:H36)/2</f>
        <v>26</v>
      </c>
      <c r="J35" s="30">
        <v>1</v>
      </c>
      <c r="K35" s="30">
        <f>I35*J35</f>
        <v>26</v>
      </c>
    </row>
    <row r="36" spans="1:11" ht="21" customHeight="1" thickBot="1">
      <c r="A36" s="31"/>
      <c r="B36" s="32"/>
      <c r="C36" s="33"/>
      <c r="D36" s="33"/>
      <c r="E36" s="33"/>
      <c r="F36" s="34"/>
      <c r="G36" s="35" t="s">
        <v>9</v>
      </c>
      <c r="H36" s="36">
        <v>26.3</v>
      </c>
      <c r="I36" s="37"/>
      <c r="J36" s="37"/>
      <c r="K36" s="37"/>
    </row>
    <row r="37" spans="1:11" ht="21" customHeight="1">
      <c r="A37" s="24" t="s">
        <v>3</v>
      </c>
      <c r="B37" s="25" t="s">
        <v>27</v>
      </c>
      <c r="C37" s="26"/>
      <c r="D37" s="26"/>
      <c r="E37" s="26"/>
      <c r="F37" s="27"/>
      <c r="G37" s="28" t="s">
        <v>20</v>
      </c>
      <c r="H37" s="39">
        <v>21</v>
      </c>
      <c r="I37" s="30">
        <f>SUM(H37:H38)/2</f>
        <v>21.35</v>
      </c>
      <c r="J37" s="30">
        <v>1</v>
      </c>
      <c r="K37" s="30">
        <f>I37*J37</f>
        <v>21.35</v>
      </c>
    </row>
    <row r="38" spans="1:11" ht="21" customHeight="1" thickBot="1">
      <c r="A38" s="31"/>
      <c r="B38" s="32"/>
      <c r="C38" s="33"/>
      <c r="D38" s="33"/>
      <c r="E38" s="33"/>
      <c r="F38" s="34"/>
      <c r="G38" s="35" t="s">
        <v>9</v>
      </c>
      <c r="H38" s="40">
        <v>21.7</v>
      </c>
      <c r="I38" s="37"/>
      <c r="J38" s="37"/>
      <c r="K38" s="37"/>
    </row>
    <row r="39" spans="1:11" ht="21" customHeight="1" thickBot="1">
      <c r="A39" s="41" t="s">
        <v>4</v>
      </c>
      <c r="B39" s="42" t="s">
        <v>24</v>
      </c>
      <c r="C39" s="43"/>
      <c r="D39" s="43"/>
      <c r="E39" s="43"/>
      <c r="F39" s="43"/>
      <c r="G39" s="44" t="s">
        <v>28</v>
      </c>
      <c r="H39" s="45">
        <v>51.8</v>
      </c>
      <c r="I39" s="46"/>
      <c r="J39" s="47">
        <v>1</v>
      </c>
      <c r="K39" s="48">
        <f>H39*J39</f>
        <v>51.8</v>
      </c>
    </row>
    <row r="40" spans="1:12" ht="21" customHeight="1" thickBot="1">
      <c r="A40" s="49" t="s">
        <v>5</v>
      </c>
      <c r="B40" s="42" t="s">
        <v>30</v>
      </c>
      <c r="C40" s="43"/>
      <c r="D40" s="43"/>
      <c r="E40" s="43"/>
      <c r="F40" s="43"/>
      <c r="G40" s="43"/>
      <c r="H40" s="43"/>
      <c r="I40" s="50"/>
      <c r="J40" s="51" t="s">
        <v>37</v>
      </c>
      <c r="K40" s="52">
        <v>2.5</v>
      </c>
      <c r="L40" s="1">
        <f>IF(K40&lt;0," error ! ",IF(K40&gt;3," error ! ",""))</f>
      </c>
    </row>
    <row r="41" spans="1:12" ht="21" customHeight="1" thickBot="1">
      <c r="A41" s="49" t="s">
        <v>6</v>
      </c>
      <c r="B41" s="42" t="s">
        <v>31</v>
      </c>
      <c r="C41" s="43"/>
      <c r="D41" s="43"/>
      <c r="E41" s="43"/>
      <c r="F41" s="43"/>
      <c r="G41" s="43"/>
      <c r="H41" s="43"/>
      <c r="I41" s="50"/>
      <c r="J41" s="53" t="s">
        <v>37</v>
      </c>
      <c r="K41" s="54">
        <v>3</v>
      </c>
      <c r="L41" s="1">
        <f>IF(K41&lt;0," error ! ",IF(K41&gt;3," error ! ",""))</f>
      </c>
    </row>
    <row r="42" spans="1:12" ht="21" customHeight="1" thickBot="1">
      <c r="A42" s="49" t="s">
        <v>7</v>
      </c>
      <c r="B42" s="42" t="s">
        <v>29</v>
      </c>
      <c r="C42" s="43"/>
      <c r="D42" s="43"/>
      <c r="E42" s="43"/>
      <c r="F42" s="43"/>
      <c r="G42" s="43"/>
      <c r="H42" s="43"/>
      <c r="I42" s="50"/>
      <c r="J42" s="53" t="s">
        <v>38</v>
      </c>
      <c r="K42" s="55">
        <v>5</v>
      </c>
      <c r="L42" s="1">
        <f>IF(K42&lt;0," error ! ",IF(K42&gt;5," error ! ",""))</f>
      </c>
    </row>
    <row r="43" spans="1:11" ht="21" customHeight="1" thickBot="1">
      <c r="A43" s="56" t="s">
        <v>32</v>
      </c>
      <c r="B43" s="57"/>
      <c r="C43" s="57"/>
      <c r="D43" s="57"/>
      <c r="E43" s="57"/>
      <c r="F43" s="57"/>
      <c r="G43" s="57"/>
      <c r="H43" s="57"/>
      <c r="I43" s="57"/>
      <c r="J43" s="58"/>
      <c r="K43" s="59">
        <f>SUM(K31:K42)</f>
        <v>233.59999999999997</v>
      </c>
    </row>
    <row r="44" spans="1:12" ht="21" customHeight="1" thickBot="1">
      <c r="A44" s="60" t="s">
        <v>8</v>
      </c>
      <c r="B44" s="42" t="s">
        <v>33</v>
      </c>
      <c r="C44" s="43"/>
      <c r="D44" s="43"/>
      <c r="E44" s="43"/>
      <c r="F44" s="43"/>
      <c r="G44" s="43"/>
      <c r="H44" s="43"/>
      <c r="I44" s="50"/>
      <c r="J44" s="53" t="s">
        <v>38</v>
      </c>
      <c r="K44" s="61"/>
      <c r="L44" s="1">
        <f>IF(K44&lt;0," error ! ",IF(K44&gt;5," error ! ",""))</f>
      </c>
    </row>
    <row r="45" spans="1:11" ht="24" customHeight="1" thickBot="1">
      <c r="A45" s="62" t="s">
        <v>34</v>
      </c>
      <c r="B45" s="63"/>
      <c r="C45" s="63"/>
      <c r="D45" s="63"/>
      <c r="E45" s="63"/>
      <c r="F45" s="63"/>
      <c r="G45" s="63"/>
      <c r="H45" s="63"/>
      <c r="I45" s="63"/>
      <c r="J45" s="64"/>
      <c r="K45" s="65">
        <f>K43-K44</f>
        <v>233.59999999999997</v>
      </c>
    </row>
    <row r="46" spans="1:11" ht="24" customHeight="1">
      <c r="A46" s="66"/>
      <c r="B46" s="67"/>
      <c r="C46" s="67"/>
      <c r="D46" s="67"/>
      <c r="E46" s="67"/>
      <c r="F46" s="67"/>
      <c r="G46" s="67"/>
      <c r="H46" s="67"/>
      <c r="I46" s="67"/>
      <c r="J46" s="67"/>
      <c r="K46" s="68"/>
    </row>
    <row r="47" spans="1:11" ht="24" customHeight="1">
      <c r="A47" s="66"/>
      <c r="B47" s="67"/>
      <c r="C47" s="67"/>
      <c r="D47" s="67"/>
      <c r="E47" s="67"/>
      <c r="F47" s="67"/>
      <c r="G47" s="67"/>
      <c r="H47" s="67"/>
      <c r="I47" s="67"/>
      <c r="J47" s="67"/>
      <c r="K47" s="68"/>
    </row>
    <row r="48" spans="1:11" ht="24" customHeight="1">
      <c r="A48" s="66"/>
      <c r="B48" s="67"/>
      <c r="C48" s="67"/>
      <c r="D48" s="67"/>
      <c r="E48" s="67"/>
      <c r="F48" s="67"/>
      <c r="G48" s="67"/>
      <c r="H48" s="67"/>
      <c r="I48" s="67"/>
      <c r="J48" s="67"/>
      <c r="K48" s="68"/>
    </row>
    <row r="49" spans="1:11" ht="24" customHeight="1">
      <c r="A49" s="66"/>
      <c r="B49" s="67"/>
      <c r="C49" s="67"/>
      <c r="D49" s="67"/>
      <c r="E49" s="67"/>
      <c r="F49" s="67"/>
      <c r="G49" s="67"/>
      <c r="H49" s="67"/>
      <c r="I49" s="67"/>
      <c r="J49" s="67"/>
      <c r="K49" s="68"/>
    </row>
    <row r="50" spans="1:11" ht="24" customHeight="1">
      <c r="A50" s="66"/>
      <c r="B50" s="67"/>
      <c r="C50" s="67"/>
      <c r="D50" s="67"/>
      <c r="E50" s="67"/>
      <c r="F50" s="67"/>
      <c r="G50" s="67"/>
      <c r="H50" s="67"/>
      <c r="I50" s="67"/>
      <c r="J50" s="67"/>
      <c r="K50" s="68"/>
    </row>
    <row r="51" spans="1:11" ht="24" customHeight="1">
      <c r="A51" s="69"/>
      <c r="B51" s="70"/>
      <c r="C51" s="70"/>
      <c r="D51" s="70"/>
      <c r="E51" s="70"/>
      <c r="F51" s="70"/>
      <c r="G51" s="71" t="s">
        <v>35</v>
      </c>
      <c r="H51" s="71"/>
      <c r="I51" s="71"/>
      <c r="J51" s="67"/>
      <c r="K51" s="68"/>
    </row>
    <row r="52" spans="1:9" ht="15.75" customHeight="1">
      <c r="A52" s="72"/>
      <c r="B52" s="73" t="s">
        <v>18</v>
      </c>
      <c r="C52" s="72"/>
      <c r="D52" s="74">
        <v>39164</v>
      </c>
      <c r="E52" s="74"/>
      <c r="F52" s="72"/>
      <c r="G52" s="72"/>
      <c r="H52" s="72"/>
      <c r="I52" s="72"/>
    </row>
    <row r="53" spans="1:9" ht="18" customHeight="1">
      <c r="A53" s="72"/>
      <c r="B53" s="72"/>
      <c r="C53" s="75"/>
      <c r="D53" s="75"/>
      <c r="E53" s="72"/>
      <c r="F53" s="72"/>
      <c r="G53" s="21"/>
      <c r="H53" s="75"/>
      <c r="I53" s="72"/>
    </row>
    <row r="54" spans="1:10" ht="18" customHeight="1">
      <c r="A54" s="72"/>
      <c r="B54" s="71" t="s">
        <v>16</v>
      </c>
      <c r="C54" s="71"/>
      <c r="D54" s="76" t="s">
        <v>40</v>
      </c>
      <c r="E54" s="76"/>
      <c r="F54" s="76"/>
      <c r="G54" s="72"/>
      <c r="H54" s="73"/>
      <c r="I54" s="73"/>
      <c r="J54" s="77"/>
    </row>
  </sheetData>
  <sheetProtection password="CF57" sheet="1" objects="1" scenarios="1"/>
  <mergeCells count="39">
    <mergeCell ref="A35:A36"/>
    <mergeCell ref="A37:A38"/>
    <mergeCell ref="B33:F34"/>
    <mergeCell ref="K35:K36"/>
    <mergeCell ref="K37:K38"/>
    <mergeCell ref="J37:J38"/>
    <mergeCell ref="I37:I38"/>
    <mergeCell ref="I35:I36"/>
    <mergeCell ref="J35:J36"/>
    <mergeCell ref="G7:J7"/>
    <mergeCell ref="G9:J9"/>
    <mergeCell ref="K31:K32"/>
    <mergeCell ref="I33:I34"/>
    <mergeCell ref="J33:J34"/>
    <mergeCell ref="K33:K34"/>
    <mergeCell ref="J16:J18"/>
    <mergeCell ref="I15:K15"/>
    <mergeCell ref="E16:H16"/>
    <mergeCell ref="I31:I32"/>
    <mergeCell ref="A45:J45"/>
    <mergeCell ref="A31:A32"/>
    <mergeCell ref="E23:F23"/>
    <mergeCell ref="B40:I40"/>
    <mergeCell ref="B39:F39"/>
    <mergeCell ref="B35:F36"/>
    <mergeCell ref="B37:F38"/>
    <mergeCell ref="A43:J43"/>
    <mergeCell ref="J31:J32"/>
    <mergeCell ref="A33:A34"/>
    <mergeCell ref="G51:I51"/>
    <mergeCell ref="E18:I18"/>
    <mergeCell ref="E20:I20"/>
    <mergeCell ref="B54:C54"/>
    <mergeCell ref="D52:E52"/>
    <mergeCell ref="D54:F54"/>
    <mergeCell ref="B31:F32"/>
    <mergeCell ref="B41:I41"/>
    <mergeCell ref="B42:I42"/>
    <mergeCell ref="B44:I44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14"/>
  <dimension ref="A5:M54"/>
  <sheetViews>
    <sheetView zoomScale="75" zoomScaleNormal="75" zoomScaleSheetLayoutView="75" workbookViewId="0" topLeftCell="A1">
      <selection activeCell="K7" sqref="K7"/>
    </sheetView>
  </sheetViews>
  <sheetFormatPr defaultColWidth="9.00390625" defaultRowHeight="12.75"/>
  <cols>
    <col min="1" max="1" width="9.125" style="4" customWidth="1"/>
    <col min="2" max="2" width="12.25390625" style="4" customWidth="1"/>
    <col min="3" max="3" width="11.125" style="4" customWidth="1"/>
    <col min="4" max="5" width="11.375" style="4" customWidth="1"/>
    <col min="6" max="6" width="15.375" style="4" customWidth="1"/>
    <col min="7" max="7" width="12.125" style="4" customWidth="1"/>
    <col min="8" max="8" width="10.75390625" style="4" customWidth="1"/>
    <col min="9" max="9" width="13.125" style="4" customWidth="1"/>
    <col min="10" max="10" width="10.75390625" style="4" customWidth="1"/>
    <col min="11" max="11" width="10.625" style="4" customWidth="1"/>
    <col min="12" max="12" width="6.25390625" style="4" customWidth="1"/>
    <col min="13" max="13" width="5.875" style="4" customWidth="1"/>
    <col min="14" max="16384" width="9.125" style="4" customWidth="1"/>
  </cols>
  <sheetData>
    <row r="1" ht="12.75"/>
    <row r="2" ht="12.75"/>
    <row r="3" ht="12.75"/>
    <row r="4" ht="12.75"/>
    <row r="5" ht="12.75">
      <c r="M5" s="5"/>
    </row>
    <row r="6" ht="12.75"/>
    <row r="7" spans="4:10" ht="23.25">
      <c r="D7" s="6"/>
      <c r="E7" s="7"/>
      <c r="F7" s="8"/>
      <c r="G7" s="9" t="s">
        <v>23</v>
      </c>
      <c r="H7" s="9"/>
      <c r="I7" s="9"/>
      <c r="J7" s="9"/>
    </row>
    <row r="8" ht="12.75"/>
    <row r="9" spans="3:13" ht="20.25">
      <c r="C9" s="7"/>
      <c r="D9" s="10"/>
      <c r="E9" s="10"/>
      <c r="F9" s="10"/>
      <c r="G9" s="11" t="s">
        <v>21</v>
      </c>
      <c r="H9" s="11"/>
      <c r="I9" s="11"/>
      <c r="J9" s="11"/>
      <c r="K9" s="12"/>
      <c r="L9" s="12"/>
      <c r="M9" s="12"/>
    </row>
    <row r="10" ht="12.75">
      <c r="K10" s="13"/>
    </row>
    <row r="11" ht="12.75">
      <c r="K11" s="13"/>
    </row>
    <row r="12" ht="12.75">
      <c r="K12" s="13"/>
    </row>
    <row r="13" ht="12.75">
      <c r="K13" s="13"/>
    </row>
    <row r="14" ht="12.75">
      <c r="K14" s="13"/>
    </row>
    <row r="15" spans="8:11" ht="18" customHeight="1">
      <c r="H15" s="14"/>
      <c r="I15" s="15" t="s">
        <v>15</v>
      </c>
      <c r="J15" s="15"/>
      <c r="K15" s="15"/>
    </row>
    <row r="16" spans="2:10" ht="18" customHeight="1">
      <c r="B16" s="6" t="s">
        <v>17</v>
      </c>
      <c r="C16" s="6"/>
      <c r="D16" s="2"/>
      <c r="E16" s="16" t="s">
        <v>63</v>
      </c>
      <c r="F16" s="16"/>
      <c r="G16" s="16"/>
      <c r="H16" s="16"/>
      <c r="I16" s="17"/>
      <c r="J16" s="18" t="s">
        <v>54</v>
      </c>
    </row>
    <row r="17" spans="2:10" ht="18" customHeight="1">
      <c r="B17" s="6"/>
      <c r="C17" s="6"/>
      <c r="D17" s="2"/>
      <c r="E17" s="2"/>
      <c r="F17" s="2"/>
      <c r="G17" s="2"/>
      <c r="H17" s="17"/>
      <c r="I17" s="17"/>
      <c r="J17" s="18"/>
    </row>
    <row r="18" spans="2:10" ht="18" customHeight="1">
      <c r="B18" s="6" t="s">
        <v>19</v>
      </c>
      <c r="C18" s="6"/>
      <c r="D18" s="2"/>
      <c r="E18" s="19" t="s">
        <v>62</v>
      </c>
      <c r="F18" s="19"/>
      <c r="G18" s="19"/>
      <c r="H18" s="19"/>
      <c r="I18" s="19"/>
      <c r="J18" s="18"/>
    </row>
    <row r="19" spans="2:9" ht="18" customHeight="1">
      <c r="B19" s="6"/>
      <c r="C19" s="6"/>
      <c r="D19" s="2"/>
      <c r="E19" s="2"/>
      <c r="F19" s="2"/>
      <c r="G19" s="2"/>
      <c r="H19" s="17"/>
      <c r="I19" s="17"/>
    </row>
    <row r="20" spans="2:9" ht="18" customHeight="1">
      <c r="B20" s="6" t="s">
        <v>13</v>
      </c>
      <c r="C20" s="6"/>
      <c r="D20" s="2"/>
      <c r="E20" s="19" t="s">
        <v>55</v>
      </c>
      <c r="F20" s="19"/>
      <c r="G20" s="19"/>
      <c r="H20" s="19"/>
      <c r="I20" s="19"/>
    </row>
    <row r="21" spans="2:9" ht="18" customHeight="1" hidden="1">
      <c r="B21" s="6"/>
      <c r="C21" s="6"/>
      <c r="D21" s="2"/>
      <c r="E21" s="2"/>
      <c r="F21" s="2"/>
      <c r="G21" s="2"/>
      <c r="H21" s="17"/>
      <c r="I21" s="17"/>
    </row>
    <row r="22" spans="2:11" ht="18" customHeight="1">
      <c r="B22" s="6"/>
      <c r="C22" s="6"/>
      <c r="D22" s="2"/>
      <c r="E22" s="2"/>
      <c r="F22" s="2"/>
      <c r="G22" s="2"/>
      <c r="H22" s="6"/>
      <c r="I22" s="17"/>
      <c r="J22" s="6"/>
      <c r="K22" s="12"/>
    </row>
    <row r="23" spans="2:9" ht="18" customHeight="1">
      <c r="B23" s="6" t="s">
        <v>14</v>
      </c>
      <c r="C23" s="6"/>
      <c r="D23" s="3"/>
      <c r="E23" s="20">
        <v>38934</v>
      </c>
      <c r="F23" s="19"/>
      <c r="G23" s="21"/>
      <c r="H23" s="17"/>
      <c r="I23" s="17"/>
    </row>
    <row r="28" ht="12.75">
      <c r="F28" s="13"/>
    </row>
    <row r="29" ht="12.75" customHeight="1" thickBot="1"/>
    <row r="30" spans="8:11" ht="22.5" customHeight="1" thickBot="1">
      <c r="H30" s="22" t="s">
        <v>12</v>
      </c>
      <c r="I30" s="23" t="s">
        <v>22</v>
      </c>
      <c r="J30" s="22" t="s">
        <v>10</v>
      </c>
      <c r="K30" s="22" t="s">
        <v>11</v>
      </c>
    </row>
    <row r="31" spans="1:11" ht="21" customHeight="1">
      <c r="A31" s="24" t="s">
        <v>0</v>
      </c>
      <c r="B31" s="25" t="s">
        <v>25</v>
      </c>
      <c r="C31" s="26"/>
      <c r="D31" s="26"/>
      <c r="E31" s="26"/>
      <c r="F31" s="27"/>
      <c r="G31" s="28" t="s">
        <v>20</v>
      </c>
      <c r="H31" s="29">
        <v>88.2</v>
      </c>
      <c r="I31" s="30">
        <f>SUM(H31:H32)/2</f>
        <v>88.30000000000001</v>
      </c>
      <c r="J31" s="30">
        <v>1</v>
      </c>
      <c r="K31" s="30">
        <f>I31*J31</f>
        <v>88.30000000000001</v>
      </c>
    </row>
    <row r="32" spans="1:11" ht="21" customHeight="1" thickBot="1">
      <c r="A32" s="31"/>
      <c r="B32" s="32"/>
      <c r="C32" s="33"/>
      <c r="D32" s="33"/>
      <c r="E32" s="33"/>
      <c r="F32" s="34"/>
      <c r="G32" s="35" t="s">
        <v>9</v>
      </c>
      <c r="H32" s="36">
        <v>88.4</v>
      </c>
      <c r="I32" s="37"/>
      <c r="J32" s="37"/>
      <c r="K32" s="37"/>
    </row>
    <row r="33" spans="1:11" ht="21" customHeight="1">
      <c r="A33" s="24" t="s">
        <v>1</v>
      </c>
      <c r="B33" s="25" t="s">
        <v>36</v>
      </c>
      <c r="C33" s="26"/>
      <c r="D33" s="26"/>
      <c r="E33" s="26"/>
      <c r="F33" s="27"/>
      <c r="G33" s="28" t="s">
        <v>20</v>
      </c>
      <c r="H33" s="29">
        <v>27.7</v>
      </c>
      <c r="I33" s="30">
        <f>SUM(H33:H34)/2</f>
        <v>27.95</v>
      </c>
      <c r="J33" s="30">
        <v>1</v>
      </c>
      <c r="K33" s="30">
        <f>I33*J33</f>
        <v>27.95</v>
      </c>
    </row>
    <row r="34" spans="1:11" ht="21" customHeight="1" thickBot="1">
      <c r="A34" s="31"/>
      <c r="B34" s="32"/>
      <c r="C34" s="33"/>
      <c r="D34" s="33"/>
      <c r="E34" s="33"/>
      <c r="F34" s="34"/>
      <c r="G34" s="35" t="s">
        <v>9</v>
      </c>
      <c r="H34" s="38">
        <v>28.2</v>
      </c>
      <c r="I34" s="37"/>
      <c r="J34" s="37"/>
      <c r="K34" s="37"/>
    </row>
    <row r="35" spans="1:11" ht="21" customHeight="1">
      <c r="A35" s="24" t="s">
        <v>2</v>
      </c>
      <c r="B35" s="25" t="s">
        <v>26</v>
      </c>
      <c r="C35" s="26"/>
      <c r="D35" s="26"/>
      <c r="E35" s="26"/>
      <c r="F35" s="27"/>
      <c r="G35" s="28" t="s">
        <v>20</v>
      </c>
      <c r="H35" s="29">
        <v>25.5</v>
      </c>
      <c r="I35" s="30">
        <f>SUM(H35:H36)/2</f>
        <v>25.5</v>
      </c>
      <c r="J35" s="30">
        <v>1</v>
      </c>
      <c r="K35" s="30">
        <f>I35*J35</f>
        <v>25.5</v>
      </c>
    </row>
    <row r="36" spans="1:11" ht="21" customHeight="1" thickBot="1">
      <c r="A36" s="31"/>
      <c r="B36" s="32"/>
      <c r="C36" s="33"/>
      <c r="D36" s="33"/>
      <c r="E36" s="33"/>
      <c r="F36" s="34"/>
      <c r="G36" s="35" t="s">
        <v>9</v>
      </c>
      <c r="H36" s="36">
        <v>25.5</v>
      </c>
      <c r="I36" s="37"/>
      <c r="J36" s="37"/>
      <c r="K36" s="37"/>
    </row>
    <row r="37" spans="1:11" ht="21" customHeight="1">
      <c r="A37" s="24" t="s">
        <v>3</v>
      </c>
      <c r="B37" s="25" t="s">
        <v>27</v>
      </c>
      <c r="C37" s="26"/>
      <c r="D37" s="26"/>
      <c r="E37" s="26"/>
      <c r="F37" s="27"/>
      <c r="G37" s="28" t="s">
        <v>20</v>
      </c>
      <c r="H37" s="39">
        <v>19.4</v>
      </c>
      <c r="I37" s="30">
        <f>SUM(H37:H38)/2</f>
        <v>19.2</v>
      </c>
      <c r="J37" s="30">
        <v>1</v>
      </c>
      <c r="K37" s="30">
        <f>I37*J37</f>
        <v>19.2</v>
      </c>
    </row>
    <row r="38" spans="1:11" ht="21" customHeight="1" thickBot="1">
      <c r="A38" s="31"/>
      <c r="B38" s="32"/>
      <c r="C38" s="33"/>
      <c r="D38" s="33"/>
      <c r="E38" s="33"/>
      <c r="F38" s="34"/>
      <c r="G38" s="35" t="s">
        <v>9</v>
      </c>
      <c r="H38" s="40">
        <v>19</v>
      </c>
      <c r="I38" s="37"/>
      <c r="J38" s="37"/>
      <c r="K38" s="37"/>
    </row>
    <row r="39" spans="1:11" ht="21" customHeight="1" thickBot="1">
      <c r="A39" s="41" t="s">
        <v>4</v>
      </c>
      <c r="B39" s="42" t="s">
        <v>24</v>
      </c>
      <c r="C39" s="43"/>
      <c r="D39" s="43"/>
      <c r="E39" s="43"/>
      <c r="F39" s="43"/>
      <c r="G39" s="44" t="s">
        <v>28</v>
      </c>
      <c r="H39" s="45">
        <v>59</v>
      </c>
      <c r="I39" s="46"/>
      <c r="J39" s="47">
        <v>1</v>
      </c>
      <c r="K39" s="48">
        <f>H39*J39</f>
        <v>59</v>
      </c>
    </row>
    <row r="40" spans="1:12" ht="21" customHeight="1" thickBot="1">
      <c r="A40" s="49" t="s">
        <v>5</v>
      </c>
      <c r="B40" s="42" t="s">
        <v>30</v>
      </c>
      <c r="C40" s="43"/>
      <c r="D40" s="43"/>
      <c r="E40" s="43"/>
      <c r="F40" s="43"/>
      <c r="G40" s="43"/>
      <c r="H40" s="43"/>
      <c r="I40" s="50"/>
      <c r="J40" s="51" t="s">
        <v>37</v>
      </c>
      <c r="K40" s="52">
        <v>3</v>
      </c>
      <c r="L40" s="1">
        <f>IF(K40&lt;0," error ! ",IF(K40&gt;3," error ! ",""))</f>
      </c>
    </row>
    <row r="41" spans="1:12" ht="21" customHeight="1" thickBot="1">
      <c r="A41" s="49" t="s">
        <v>6</v>
      </c>
      <c r="B41" s="42" t="s">
        <v>31</v>
      </c>
      <c r="C41" s="43"/>
      <c r="D41" s="43"/>
      <c r="E41" s="43"/>
      <c r="F41" s="43"/>
      <c r="G41" s="43"/>
      <c r="H41" s="43"/>
      <c r="I41" s="50"/>
      <c r="J41" s="53" t="s">
        <v>37</v>
      </c>
      <c r="K41" s="54">
        <v>3</v>
      </c>
      <c r="L41" s="1">
        <f>IF(K41&lt;0," error ! ",IF(K41&gt;3," error ! ",""))</f>
      </c>
    </row>
    <row r="42" spans="1:12" ht="21" customHeight="1" thickBot="1">
      <c r="A42" s="49" t="s">
        <v>7</v>
      </c>
      <c r="B42" s="42" t="s">
        <v>29</v>
      </c>
      <c r="C42" s="43"/>
      <c r="D42" s="43"/>
      <c r="E42" s="43"/>
      <c r="F42" s="43"/>
      <c r="G42" s="43"/>
      <c r="H42" s="43"/>
      <c r="I42" s="50"/>
      <c r="J42" s="53" t="s">
        <v>38</v>
      </c>
      <c r="K42" s="55">
        <v>5</v>
      </c>
      <c r="L42" s="1">
        <f>IF(K42&lt;0," error ! ",IF(K42&gt;5," error ! ",""))</f>
      </c>
    </row>
    <row r="43" spans="1:11" ht="21" customHeight="1" thickBot="1">
      <c r="A43" s="56" t="s">
        <v>32</v>
      </c>
      <c r="B43" s="57"/>
      <c r="C43" s="57"/>
      <c r="D43" s="57"/>
      <c r="E43" s="57"/>
      <c r="F43" s="57"/>
      <c r="G43" s="57"/>
      <c r="H43" s="57"/>
      <c r="I43" s="57"/>
      <c r="J43" s="58"/>
      <c r="K43" s="59">
        <f>SUM(K31:K42)</f>
        <v>230.95</v>
      </c>
    </row>
    <row r="44" spans="1:12" ht="21" customHeight="1" thickBot="1">
      <c r="A44" s="60" t="s">
        <v>8</v>
      </c>
      <c r="B44" s="42" t="s">
        <v>33</v>
      </c>
      <c r="C44" s="43"/>
      <c r="D44" s="43"/>
      <c r="E44" s="43"/>
      <c r="F44" s="43"/>
      <c r="G44" s="43"/>
      <c r="H44" s="43"/>
      <c r="I44" s="50"/>
      <c r="J44" s="53" t="s">
        <v>38</v>
      </c>
      <c r="K44" s="61"/>
      <c r="L44" s="1">
        <f>IF(K44&lt;0," error ! ",IF(K44&gt;5," error ! ",""))</f>
      </c>
    </row>
    <row r="45" spans="1:11" ht="24" customHeight="1" thickBot="1">
      <c r="A45" s="62" t="s">
        <v>34</v>
      </c>
      <c r="B45" s="63"/>
      <c r="C45" s="63"/>
      <c r="D45" s="63"/>
      <c r="E45" s="63"/>
      <c r="F45" s="63"/>
      <c r="G45" s="63"/>
      <c r="H45" s="63"/>
      <c r="I45" s="63"/>
      <c r="J45" s="64"/>
      <c r="K45" s="65">
        <f>K43-K44</f>
        <v>230.95</v>
      </c>
    </row>
    <row r="46" spans="1:11" ht="24" customHeight="1">
      <c r="A46" s="66"/>
      <c r="B46" s="67"/>
      <c r="C46" s="67"/>
      <c r="D46" s="67"/>
      <c r="E46" s="67"/>
      <c r="F46" s="67"/>
      <c r="G46" s="67"/>
      <c r="H46" s="67"/>
      <c r="I46" s="67"/>
      <c r="J46" s="67"/>
      <c r="K46" s="68"/>
    </row>
    <row r="47" spans="1:11" ht="24" customHeight="1">
      <c r="A47" s="66"/>
      <c r="B47" s="67"/>
      <c r="C47" s="67"/>
      <c r="D47" s="67"/>
      <c r="E47" s="67"/>
      <c r="F47" s="67"/>
      <c r="G47" s="67"/>
      <c r="H47" s="67"/>
      <c r="I47" s="67"/>
      <c r="J47" s="67"/>
      <c r="K47" s="68"/>
    </row>
    <row r="48" spans="1:11" ht="24" customHeight="1">
      <c r="A48" s="66"/>
      <c r="B48" s="67"/>
      <c r="C48" s="67"/>
      <c r="D48" s="67"/>
      <c r="E48" s="67"/>
      <c r="F48" s="67"/>
      <c r="G48" s="67"/>
      <c r="H48" s="67"/>
      <c r="I48" s="67"/>
      <c r="J48" s="67"/>
      <c r="K48" s="68"/>
    </row>
    <row r="49" spans="1:11" ht="24" customHeight="1">
      <c r="A49" s="66"/>
      <c r="B49" s="67"/>
      <c r="C49" s="67"/>
      <c r="D49" s="67"/>
      <c r="E49" s="67"/>
      <c r="F49" s="67"/>
      <c r="G49" s="67"/>
      <c r="H49" s="67"/>
      <c r="I49" s="67"/>
      <c r="J49" s="67"/>
      <c r="K49" s="68"/>
    </row>
    <row r="50" spans="1:11" ht="24" customHeight="1">
      <c r="A50" s="66"/>
      <c r="B50" s="67"/>
      <c r="C50" s="67"/>
      <c r="D50" s="67"/>
      <c r="E50" s="67"/>
      <c r="F50" s="67"/>
      <c r="G50" s="67"/>
      <c r="H50" s="67"/>
      <c r="I50" s="67"/>
      <c r="J50" s="67"/>
      <c r="K50" s="68"/>
    </row>
    <row r="51" spans="1:11" ht="24" customHeight="1">
      <c r="A51" s="69"/>
      <c r="B51" s="70"/>
      <c r="C51" s="70"/>
      <c r="D51" s="70"/>
      <c r="E51" s="70"/>
      <c r="F51" s="70"/>
      <c r="G51" s="71" t="s">
        <v>35</v>
      </c>
      <c r="H51" s="71"/>
      <c r="I51" s="71"/>
      <c r="J51" s="67"/>
      <c r="K51" s="68"/>
    </row>
    <row r="52" spans="1:9" ht="15.75" customHeight="1">
      <c r="A52" s="72"/>
      <c r="B52" s="73" t="s">
        <v>18</v>
      </c>
      <c r="C52" s="72"/>
      <c r="D52" s="74">
        <v>39164</v>
      </c>
      <c r="E52" s="74"/>
      <c r="F52" s="72"/>
      <c r="G52" s="72"/>
      <c r="H52" s="72"/>
      <c r="I52" s="72"/>
    </row>
    <row r="53" spans="1:9" ht="18" customHeight="1">
      <c r="A53" s="72"/>
      <c r="B53" s="72"/>
      <c r="C53" s="75"/>
      <c r="D53" s="75"/>
      <c r="E53" s="72"/>
      <c r="F53" s="72"/>
      <c r="G53" s="21"/>
      <c r="H53" s="75"/>
      <c r="I53" s="72"/>
    </row>
    <row r="54" spans="1:10" ht="18" customHeight="1">
      <c r="A54" s="72"/>
      <c r="B54" s="71" t="s">
        <v>16</v>
      </c>
      <c r="C54" s="71"/>
      <c r="D54" s="76" t="s">
        <v>40</v>
      </c>
      <c r="E54" s="76"/>
      <c r="F54" s="76"/>
      <c r="G54" s="72"/>
      <c r="H54" s="73"/>
      <c r="I54" s="73"/>
      <c r="J54" s="77"/>
    </row>
  </sheetData>
  <sheetProtection password="CF57" sheet="1" objects="1" scenarios="1"/>
  <mergeCells count="39">
    <mergeCell ref="G51:I51"/>
    <mergeCell ref="E18:I18"/>
    <mergeCell ref="E20:I20"/>
    <mergeCell ref="B54:C54"/>
    <mergeCell ref="D52:E52"/>
    <mergeCell ref="D54:F54"/>
    <mergeCell ref="B31:F32"/>
    <mergeCell ref="B41:I41"/>
    <mergeCell ref="B42:I42"/>
    <mergeCell ref="B44:I44"/>
    <mergeCell ref="A45:J45"/>
    <mergeCell ref="A31:A32"/>
    <mergeCell ref="E23:F23"/>
    <mergeCell ref="B40:I40"/>
    <mergeCell ref="B39:F39"/>
    <mergeCell ref="B35:F36"/>
    <mergeCell ref="B37:F38"/>
    <mergeCell ref="A43:J43"/>
    <mergeCell ref="J31:J32"/>
    <mergeCell ref="A33:A34"/>
    <mergeCell ref="G7:J7"/>
    <mergeCell ref="G9:J9"/>
    <mergeCell ref="K31:K32"/>
    <mergeCell ref="I33:I34"/>
    <mergeCell ref="J33:J34"/>
    <mergeCell ref="K33:K34"/>
    <mergeCell ref="J16:J18"/>
    <mergeCell ref="I15:K15"/>
    <mergeCell ref="E16:H16"/>
    <mergeCell ref="I31:I32"/>
    <mergeCell ref="A35:A36"/>
    <mergeCell ref="A37:A38"/>
    <mergeCell ref="B33:F34"/>
    <mergeCell ref="K35:K36"/>
    <mergeCell ref="K37:K38"/>
    <mergeCell ref="J37:J38"/>
    <mergeCell ref="I37:I38"/>
    <mergeCell ref="I35:I36"/>
    <mergeCell ref="J35:J36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scale="6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13"/>
  <dimension ref="A5:M54"/>
  <sheetViews>
    <sheetView zoomScale="75" zoomScaleNormal="75" zoomScaleSheetLayoutView="75" workbookViewId="0" topLeftCell="A1">
      <selection activeCell="K7" sqref="K7"/>
    </sheetView>
  </sheetViews>
  <sheetFormatPr defaultColWidth="9.00390625" defaultRowHeight="12.75"/>
  <cols>
    <col min="1" max="1" width="9.125" style="4" customWidth="1"/>
    <col min="2" max="2" width="12.25390625" style="4" customWidth="1"/>
    <col min="3" max="3" width="11.125" style="4" customWidth="1"/>
    <col min="4" max="5" width="11.375" style="4" customWidth="1"/>
    <col min="6" max="6" width="15.375" style="4" customWidth="1"/>
    <col min="7" max="7" width="12.125" style="4" customWidth="1"/>
    <col min="8" max="8" width="10.75390625" style="4" customWidth="1"/>
    <col min="9" max="9" width="13.125" style="4" customWidth="1"/>
    <col min="10" max="10" width="10.75390625" style="4" customWidth="1"/>
    <col min="11" max="11" width="10.625" style="4" customWidth="1"/>
    <col min="12" max="12" width="6.25390625" style="4" customWidth="1"/>
    <col min="13" max="13" width="5.875" style="4" customWidth="1"/>
    <col min="14" max="16384" width="9.125" style="4" customWidth="1"/>
  </cols>
  <sheetData>
    <row r="1" ht="12.75"/>
    <row r="2" ht="12.75"/>
    <row r="3" ht="12.75"/>
    <row r="4" ht="12.75"/>
    <row r="5" ht="12.75">
      <c r="M5" s="5"/>
    </row>
    <row r="6" ht="12.75"/>
    <row r="7" spans="4:10" ht="23.25">
      <c r="D7" s="6"/>
      <c r="E7" s="7"/>
      <c r="F7" s="8"/>
      <c r="G7" s="9" t="s">
        <v>23</v>
      </c>
      <c r="H7" s="9"/>
      <c r="I7" s="9"/>
      <c r="J7" s="9"/>
    </row>
    <row r="8" ht="12.75"/>
    <row r="9" spans="3:13" ht="20.25">
      <c r="C9" s="7"/>
      <c r="D9" s="10"/>
      <c r="E9" s="10"/>
      <c r="F9" s="10"/>
      <c r="G9" s="11" t="s">
        <v>21</v>
      </c>
      <c r="H9" s="11"/>
      <c r="I9" s="11"/>
      <c r="J9" s="11"/>
      <c r="K9" s="12"/>
      <c r="L9" s="12"/>
      <c r="M9" s="12"/>
    </row>
    <row r="10" ht="12.75">
      <c r="K10" s="13"/>
    </row>
    <row r="11" ht="12.75">
      <c r="K11" s="13"/>
    </row>
    <row r="12" ht="12.75">
      <c r="K12" s="13"/>
    </row>
    <row r="13" ht="12.75">
      <c r="K13" s="13"/>
    </row>
    <row r="14" ht="12.75">
      <c r="K14" s="13"/>
    </row>
    <row r="15" spans="8:11" ht="18" customHeight="1">
      <c r="H15" s="14"/>
      <c r="I15" s="15" t="s">
        <v>15</v>
      </c>
      <c r="J15" s="15"/>
      <c r="K15" s="15"/>
    </row>
    <row r="16" spans="2:10" ht="18" customHeight="1">
      <c r="B16" s="6" t="s">
        <v>17</v>
      </c>
      <c r="C16" s="6"/>
      <c r="D16" s="2"/>
      <c r="E16" s="16" t="s">
        <v>63</v>
      </c>
      <c r="F16" s="16"/>
      <c r="G16" s="16"/>
      <c r="H16" s="16"/>
      <c r="I16" s="17"/>
      <c r="J16" s="18" t="s">
        <v>53</v>
      </c>
    </row>
    <row r="17" spans="2:10" ht="18" customHeight="1">
      <c r="B17" s="6"/>
      <c r="C17" s="6"/>
      <c r="D17" s="2"/>
      <c r="E17" s="2"/>
      <c r="F17" s="2"/>
      <c r="G17" s="2"/>
      <c r="H17" s="17"/>
      <c r="I17" s="17"/>
      <c r="J17" s="18"/>
    </row>
    <row r="18" spans="2:10" ht="18" customHeight="1">
      <c r="B18" s="6" t="s">
        <v>19</v>
      </c>
      <c r="C18" s="6"/>
      <c r="D18" s="2"/>
      <c r="E18" s="78" t="s">
        <v>61</v>
      </c>
      <c r="F18" s="78"/>
      <c r="G18" s="78"/>
      <c r="H18" s="78"/>
      <c r="I18" s="78"/>
      <c r="J18" s="18"/>
    </row>
    <row r="19" spans="2:9" ht="18" customHeight="1">
      <c r="B19" s="6"/>
      <c r="C19" s="6"/>
      <c r="D19" s="2"/>
      <c r="E19" s="2"/>
      <c r="F19" s="2"/>
      <c r="G19" s="2"/>
      <c r="H19" s="17"/>
      <c r="I19" s="17"/>
    </row>
    <row r="20" spans="2:9" ht="18" customHeight="1">
      <c r="B20" s="6" t="s">
        <v>13</v>
      </c>
      <c r="C20" s="6"/>
      <c r="D20" s="2"/>
      <c r="E20" s="19" t="s">
        <v>45</v>
      </c>
      <c r="F20" s="19"/>
      <c r="G20" s="19"/>
      <c r="H20" s="19"/>
      <c r="I20" s="19"/>
    </row>
    <row r="21" spans="2:9" ht="18" customHeight="1" hidden="1">
      <c r="B21" s="6"/>
      <c r="C21" s="6"/>
      <c r="D21" s="2"/>
      <c r="E21" s="2"/>
      <c r="F21" s="2"/>
      <c r="G21" s="2"/>
      <c r="H21" s="17"/>
      <c r="I21" s="17"/>
    </row>
    <row r="22" spans="2:11" ht="18" customHeight="1">
      <c r="B22" s="6"/>
      <c r="C22" s="6"/>
      <c r="D22" s="2"/>
      <c r="E22" s="2"/>
      <c r="F22" s="2"/>
      <c r="G22" s="2"/>
      <c r="H22" s="6"/>
      <c r="I22" s="17"/>
      <c r="J22" s="6"/>
      <c r="K22" s="12"/>
    </row>
    <row r="23" spans="2:9" ht="18" customHeight="1">
      <c r="B23" s="6" t="s">
        <v>14</v>
      </c>
      <c r="C23" s="6"/>
      <c r="D23" s="3"/>
      <c r="E23" s="20">
        <v>39015</v>
      </c>
      <c r="F23" s="19"/>
      <c r="G23" s="21"/>
      <c r="H23" s="17"/>
      <c r="I23" s="17"/>
    </row>
    <row r="28" ht="12.75">
      <c r="F28" s="13"/>
    </row>
    <row r="29" ht="12.75" customHeight="1" thickBot="1"/>
    <row r="30" spans="8:11" ht="22.5" customHeight="1" thickBot="1">
      <c r="H30" s="22" t="s">
        <v>12</v>
      </c>
      <c r="I30" s="23" t="s">
        <v>22</v>
      </c>
      <c r="J30" s="22" t="s">
        <v>10</v>
      </c>
      <c r="K30" s="22" t="s">
        <v>11</v>
      </c>
    </row>
    <row r="31" spans="1:11" ht="21" customHeight="1">
      <c r="A31" s="24" t="s">
        <v>0</v>
      </c>
      <c r="B31" s="25" t="s">
        <v>25</v>
      </c>
      <c r="C31" s="26"/>
      <c r="D31" s="26"/>
      <c r="E31" s="26"/>
      <c r="F31" s="27"/>
      <c r="G31" s="28" t="s">
        <v>20</v>
      </c>
      <c r="H31" s="29">
        <v>105.6</v>
      </c>
      <c r="I31" s="30">
        <f>SUM(H31:H32)/2</f>
        <v>104.69999999999999</v>
      </c>
      <c r="J31" s="30">
        <v>1</v>
      </c>
      <c r="K31" s="30">
        <f>I31*J31</f>
        <v>104.69999999999999</v>
      </c>
    </row>
    <row r="32" spans="1:11" ht="21" customHeight="1" thickBot="1">
      <c r="A32" s="31"/>
      <c r="B32" s="32"/>
      <c r="C32" s="33"/>
      <c r="D32" s="33"/>
      <c r="E32" s="33"/>
      <c r="F32" s="34"/>
      <c r="G32" s="35" t="s">
        <v>9</v>
      </c>
      <c r="H32" s="36">
        <v>103.8</v>
      </c>
      <c r="I32" s="37"/>
      <c r="J32" s="37"/>
      <c r="K32" s="37"/>
    </row>
    <row r="33" spans="1:11" ht="21" customHeight="1">
      <c r="A33" s="24" t="s">
        <v>1</v>
      </c>
      <c r="B33" s="25" t="s">
        <v>36</v>
      </c>
      <c r="C33" s="26"/>
      <c r="D33" s="26"/>
      <c r="E33" s="26"/>
      <c r="F33" s="27"/>
      <c r="G33" s="28" t="s">
        <v>20</v>
      </c>
      <c r="H33" s="29">
        <v>25</v>
      </c>
      <c r="I33" s="30">
        <f>SUM(H33:H34)/2</f>
        <v>25.9</v>
      </c>
      <c r="J33" s="30">
        <v>1</v>
      </c>
      <c r="K33" s="30">
        <f>I33*J33</f>
        <v>25.9</v>
      </c>
    </row>
    <row r="34" spans="1:11" ht="21" customHeight="1" thickBot="1">
      <c r="A34" s="31"/>
      <c r="B34" s="32"/>
      <c r="C34" s="33"/>
      <c r="D34" s="33"/>
      <c r="E34" s="33"/>
      <c r="F34" s="34"/>
      <c r="G34" s="35" t="s">
        <v>9</v>
      </c>
      <c r="H34" s="38">
        <v>26.8</v>
      </c>
      <c r="I34" s="37"/>
      <c r="J34" s="37"/>
      <c r="K34" s="37"/>
    </row>
    <row r="35" spans="1:11" ht="21" customHeight="1">
      <c r="A35" s="24" t="s">
        <v>2</v>
      </c>
      <c r="B35" s="25" t="s">
        <v>26</v>
      </c>
      <c r="C35" s="26"/>
      <c r="D35" s="26"/>
      <c r="E35" s="26"/>
      <c r="F35" s="27"/>
      <c r="G35" s="28" t="s">
        <v>20</v>
      </c>
      <c r="H35" s="29">
        <v>24.4</v>
      </c>
      <c r="I35" s="30">
        <f>SUM(H35:H36)/2</f>
        <v>24.299999999999997</v>
      </c>
      <c r="J35" s="30">
        <v>1</v>
      </c>
      <c r="K35" s="30">
        <f>I35*J35</f>
        <v>24.299999999999997</v>
      </c>
    </row>
    <row r="36" spans="1:11" ht="21" customHeight="1" thickBot="1">
      <c r="A36" s="31"/>
      <c r="B36" s="32"/>
      <c r="C36" s="33"/>
      <c r="D36" s="33"/>
      <c r="E36" s="33"/>
      <c r="F36" s="34"/>
      <c r="G36" s="35" t="s">
        <v>9</v>
      </c>
      <c r="H36" s="36">
        <v>24.2</v>
      </c>
      <c r="I36" s="37"/>
      <c r="J36" s="37"/>
      <c r="K36" s="37"/>
    </row>
    <row r="37" spans="1:11" ht="21" customHeight="1">
      <c r="A37" s="24" t="s">
        <v>3</v>
      </c>
      <c r="B37" s="25" t="s">
        <v>27</v>
      </c>
      <c r="C37" s="26"/>
      <c r="D37" s="26"/>
      <c r="E37" s="26"/>
      <c r="F37" s="27"/>
      <c r="G37" s="28" t="s">
        <v>20</v>
      </c>
      <c r="H37" s="39">
        <v>20.2</v>
      </c>
      <c r="I37" s="30">
        <f>SUM(H37:H38)/2</f>
        <v>20.2</v>
      </c>
      <c r="J37" s="30">
        <v>1</v>
      </c>
      <c r="K37" s="30">
        <f>I37*J37</f>
        <v>20.2</v>
      </c>
    </row>
    <row r="38" spans="1:11" ht="21" customHeight="1" thickBot="1">
      <c r="A38" s="31"/>
      <c r="B38" s="32"/>
      <c r="C38" s="33"/>
      <c r="D38" s="33"/>
      <c r="E38" s="33"/>
      <c r="F38" s="34"/>
      <c r="G38" s="35" t="s">
        <v>9</v>
      </c>
      <c r="H38" s="40">
        <v>20.2</v>
      </c>
      <c r="I38" s="37"/>
      <c r="J38" s="37"/>
      <c r="K38" s="37"/>
    </row>
    <row r="39" spans="1:11" ht="21" customHeight="1" thickBot="1">
      <c r="A39" s="41" t="s">
        <v>4</v>
      </c>
      <c r="B39" s="42" t="s">
        <v>24</v>
      </c>
      <c r="C39" s="43"/>
      <c r="D39" s="43"/>
      <c r="E39" s="43"/>
      <c r="F39" s="43"/>
      <c r="G39" s="44" t="s">
        <v>28</v>
      </c>
      <c r="H39" s="45">
        <v>59.6</v>
      </c>
      <c r="I39" s="46"/>
      <c r="J39" s="47">
        <v>1</v>
      </c>
      <c r="K39" s="48">
        <f>H39*J39</f>
        <v>59.6</v>
      </c>
    </row>
    <row r="40" spans="1:12" ht="21" customHeight="1" thickBot="1">
      <c r="A40" s="49" t="s">
        <v>5</v>
      </c>
      <c r="B40" s="42" t="s">
        <v>30</v>
      </c>
      <c r="C40" s="43"/>
      <c r="D40" s="43"/>
      <c r="E40" s="43"/>
      <c r="F40" s="43"/>
      <c r="G40" s="43"/>
      <c r="H40" s="43"/>
      <c r="I40" s="50"/>
      <c r="J40" s="51" t="s">
        <v>37</v>
      </c>
      <c r="K40" s="52">
        <v>2</v>
      </c>
      <c r="L40" s="1">
        <f>IF(K40&lt;0," error ! ",IF(K40&gt;3," error ! ",""))</f>
      </c>
    </row>
    <row r="41" spans="1:12" ht="21" customHeight="1" thickBot="1">
      <c r="A41" s="49" t="s">
        <v>6</v>
      </c>
      <c r="B41" s="42" t="s">
        <v>31</v>
      </c>
      <c r="C41" s="43"/>
      <c r="D41" s="43"/>
      <c r="E41" s="43"/>
      <c r="F41" s="43"/>
      <c r="G41" s="43"/>
      <c r="H41" s="43"/>
      <c r="I41" s="50"/>
      <c r="J41" s="53" t="s">
        <v>37</v>
      </c>
      <c r="K41" s="54">
        <v>3</v>
      </c>
      <c r="L41" s="1">
        <f>IF(K41&lt;0," error ! ",IF(K41&gt;3," error ! ",""))</f>
      </c>
    </row>
    <row r="42" spans="1:12" ht="21" customHeight="1" thickBot="1">
      <c r="A42" s="49" t="s">
        <v>7</v>
      </c>
      <c r="B42" s="42" t="s">
        <v>29</v>
      </c>
      <c r="C42" s="43"/>
      <c r="D42" s="43"/>
      <c r="E42" s="43"/>
      <c r="F42" s="43"/>
      <c r="G42" s="43"/>
      <c r="H42" s="43"/>
      <c r="I42" s="50"/>
      <c r="J42" s="53" t="s">
        <v>38</v>
      </c>
      <c r="K42" s="55">
        <v>5</v>
      </c>
      <c r="L42" s="1">
        <f>IF(K42&lt;0," error ! ",IF(K42&gt;5," error ! ",""))</f>
      </c>
    </row>
    <row r="43" spans="1:11" ht="21" customHeight="1" thickBot="1">
      <c r="A43" s="56" t="s">
        <v>32</v>
      </c>
      <c r="B43" s="57"/>
      <c r="C43" s="57"/>
      <c r="D43" s="57"/>
      <c r="E43" s="57"/>
      <c r="F43" s="57"/>
      <c r="G43" s="57"/>
      <c r="H43" s="57"/>
      <c r="I43" s="57"/>
      <c r="J43" s="58"/>
      <c r="K43" s="59">
        <f>SUM(K31:K42)</f>
        <v>244.69999999999996</v>
      </c>
    </row>
    <row r="44" spans="1:12" ht="21" customHeight="1" thickBot="1">
      <c r="A44" s="60" t="s">
        <v>8</v>
      </c>
      <c r="B44" s="42" t="s">
        <v>33</v>
      </c>
      <c r="C44" s="43"/>
      <c r="D44" s="43"/>
      <c r="E44" s="43"/>
      <c r="F44" s="43"/>
      <c r="G44" s="43"/>
      <c r="H44" s="43"/>
      <c r="I44" s="50"/>
      <c r="J44" s="53" t="s">
        <v>38</v>
      </c>
      <c r="K44" s="61"/>
      <c r="L44" s="1">
        <f>IF(K44&lt;0," error ! ",IF(K44&gt;5," error ! ",""))</f>
      </c>
    </row>
    <row r="45" spans="1:11" ht="24" customHeight="1" thickBot="1">
      <c r="A45" s="62" t="s">
        <v>34</v>
      </c>
      <c r="B45" s="63"/>
      <c r="C45" s="63"/>
      <c r="D45" s="63"/>
      <c r="E45" s="63"/>
      <c r="F45" s="63"/>
      <c r="G45" s="63"/>
      <c r="H45" s="63"/>
      <c r="I45" s="63"/>
      <c r="J45" s="64"/>
      <c r="K45" s="65">
        <f>K43-K44</f>
        <v>244.69999999999996</v>
      </c>
    </row>
    <row r="46" spans="1:11" ht="24" customHeight="1">
      <c r="A46" s="66"/>
      <c r="B46" s="67"/>
      <c r="C46" s="67"/>
      <c r="D46" s="67"/>
      <c r="E46" s="67"/>
      <c r="F46" s="67"/>
      <c r="G46" s="67"/>
      <c r="H46" s="67"/>
      <c r="I46" s="67"/>
      <c r="J46" s="67"/>
      <c r="K46" s="68"/>
    </row>
    <row r="47" spans="1:11" ht="24" customHeight="1">
      <c r="A47" s="66"/>
      <c r="B47" s="67"/>
      <c r="C47" s="67"/>
      <c r="D47" s="67"/>
      <c r="E47" s="67"/>
      <c r="F47" s="67"/>
      <c r="G47" s="67"/>
      <c r="H47" s="67"/>
      <c r="I47" s="67"/>
      <c r="J47" s="67"/>
      <c r="K47" s="68"/>
    </row>
    <row r="48" spans="1:11" ht="24" customHeight="1">
      <c r="A48" s="66"/>
      <c r="B48" s="67"/>
      <c r="C48" s="67"/>
      <c r="D48" s="67"/>
      <c r="E48" s="67"/>
      <c r="F48" s="67"/>
      <c r="G48" s="67"/>
      <c r="H48" s="67"/>
      <c r="I48" s="67"/>
      <c r="J48" s="67"/>
      <c r="K48" s="68"/>
    </row>
    <row r="49" spans="1:11" ht="24" customHeight="1">
      <c r="A49" s="66"/>
      <c r="B49" s="67"/>
      <c r="C49" s="67"/>
      <c r="D49" s="67"/>
      <c r="E49" s="67"/>
      <c r="F49" s="67"/>
      <c r="G49" s="67"/>
      <c r="H49" s="67"/>
      <c r="I49" s="67"/>
      <c r="J49" s="67"/>
      <c r="K49" s="68"/>
    </row>
    <row r="50" spans="1:11" ht="24" customHeight="1">
      <c r="A50" s="66"/>
      <c r="B50" s="67"/>
      <c r="C50" s="67"/>
      <c r="D50" s="67"/>
      <c r="E50" s="67"/>
      <c r="F50" s="67"/>
      <c r="G50" s="67"/>
      <c r="H50" s="67"/>
      <c r="I50" s="67"/>
      <c r="J50" s="67"/>
      <c r="K50" s="68"/>
    </row>
    <row r="51" spans="1:11" ht="24" customHeight="1">
      <c r="A51" s="69"/>
      <c r="B51" s="70"/>
      <c r="C51" s="70"/>
      <c r="D51" s="70"/>
      <c r="E51" s="70"/>
      <c r="F51" s="70"/>
      <c r="G51" s="71" t="s">
        <v>35</v>
      </c>
      <c r="H51" s="71"/>
      <c r="I51" s="71"/>
      <c r="J51" s="67"/>
      <c r="K51" s="68"/>
    </row>
    <row r="52" spans="1:9" ht="15.75" customHeight="1">
      <c r="A52" s="72"/>
      <c r="B52" s="73" t="s">
        <v>18</v>
      </c>
      <c r="C52" s="72"/>
      <c r="D52" s="74">
        <v>39164</v>
      </c>
      <c r="E52" s="74"/>
      <c r="F52" s="72"/>
      <c r="G52" s="72"/>
      <c r="H52" s="72"/>
      <c r="I52" s="72"/>
    </row>
    <row r="53" spans="1:9" ht="18" customHeight="1">
      <c r="A53" s="72"/>
      <c r="B53" s="72"/>
      <c r="C53" s="75"/>
      <c r="D53" s="75"/>
      <c r="E53" s="72"/>
      <c r="F53" s="72"/>
      <c r="G53" s="21"/>
      <c r="H53" s="75"/>
      <c r="I53" s="72"/>
    </row>
    <row r="54" spans="1:10" ht="18" customHeight="1">
      <c r="A54" s="72"/>
      <c r="B54" s="71" t="s">
        <v>16</v>
      </c>
      <c r="C54" s="71"/>
      <c r="D54" s="76" t="s">
        <v>40</v>
      </c>
      <c r="E54" s="76"/>
      <c r="F54" s="76"/>
      <c r="G54" s="72"/>
      <c r="H54" s="73"/>
      <c r="I54" s="73"/>
      <c r="J54" s="77"/>
    </row>
  </sheetData>
  <sheetProtection password="CF57" sheet="1" objects="1" scenarios="1"/>
  <mergeCells count="39">
    <mergeCell ref="A35:A36"/>
    <mergeCell ref="A37:A38"/>
    <mergeCell ref="B33:F34"/>
    <mergeCell ref="K35:K36"/>
    <mergeCell ref="K37:K38"/>
    <mergeCell ref="J37:J38"/>
    <mergeCell ref="I37:I38"/>
    <mergeCell ref="I35:I36"/>
    <mergeCell ref="J35:J36"/>
    <mergeCell ref="G7:J7"/>
    <mergeCell ref="G9:J9"/>
    <mergeCell ref="K31:K32"/>
    <mergeCell ref="I33:I34"/>
    <mergeCell ref="J33:J34"/>
    <mergeCell ref="K33:K34"/>
    <mergeCell ref="J16:J18"/>
    <mergeCell ref="I15:K15"/>
    <mergeCell ref="E16:H16"/>
    <mergeCell ref="I31:I32"/>
    <mergeCell ref="A45:J45"/>
    <mergeCell ref="A31:A32"/>
    <mergeCell ref="E23:F23"/>
    <mergeCell ref="B40:I40"/>
    <mergeCell ref="B39:F39"/>
    <mergeCell ref="B35:F36"/>
    <mergeCell ref="B37:F38"/>
    <mergeCell ref="A43:J43"/>
    <mergeCell ref="J31:J32"/>
    <mergeCell ref="A33:A34"/>
    <mergeCell ref="G51:I51"/>
    <mergeCell ref="E18:I18"/>
    <mergeCell ref="E20:I20"/>
    <mergeCell ref="B54:C54"/>
    <mergeCell ref="D52:E52"/>
    <mergeCell ref="D54:F54"/>
    <mergeCell ref="B31:F32"/>
    <mergeCell ref="B41:I41"/>
    <mergeCell ref="B42:I42"/>
    <mergeCell ref="B44:I44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scale="6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12"/>
  <dimension ref="A5:M54"/>
  <sheetViews>
    <sheetView zoomScale="75" zoomScaleNormal="75" zoomScaleSheetLayoutView="75" workbookViewId="0" topLeftCell="A1">
      <selection activeCell="K7" sqref="K7"/>
    </sheetView>
  </sheetViews>
  <sheetFormatPr defaultColWidth="9.00390625" defaultRowHeight="12.75"/>
  <cols>
    <col min="1" max="1" width="9.125" style="4" customWidth="1"/>
    <col min="2" max="2" width="12.25390625" style="4" customWidth="1"/>
    <col min="3" max="3" width="11.125" style="4" customWidth="1"/>
    <col min="4" max="5" width="11.375" style="4" customWidth="1"/>
    <col min="6" max="6" width="15.375" style="4" customWidth="1"/>
    <col min="7" max="7" width="12.125" style="4" customWidth="1"/>
    <col min="8" max="8" width="10.75390625" style="4" customWidth="1"/>
    <col min="9" max="9" width="13.125" style="4" customWidth="1"/>
    <col min="10" max="10" width="10.75390625" style="4" customWidth="1"/>
    <col min="11" max="11" width="10.625" style="4" customWidth="1"/>
    <col min="12" max="12" width="6.25390625" style="4" customWidth="1"/>
    <col min="13" max="13" width="5.875" style="4" customWidth="1"/>
    <col min="14" max="16384" width="9.125" style="4" customWidth="1"/>
  </cols>
  <sheetData>
    <row r="1" ht="12.75"/>
    <row r="2" ht="12.75"/>
    <row r="3" ht="12.75"/>
    <row r="4" ht="12.75"/>
    <row r="5" ht="12.75">
      <c r="M5" s="5"/>
    </row>
    <row r="6" ht="12.75"/>
    <row r="7" spans="4:10" ht="23.25">
      <c r="D7" s="6"/>
      <c r="E7" s="7"/>
      <c r="F7" s="8"/>
      <c r="G7" s="9" t="s">
        <v>23</v>
      </c>
      <c r="H7" s="9"/>
      <c r="I7" s="9"/>
      <c r="J7" s="9"/>
    </row>
    <row r="8" ht="12.75"/>
    <row r="9" spans="3:13" ht="20.25">
      <c r="C9" s="7"/>
      <c r="D9" s="10"/>
      <c r="E9" s="10"/>
      <c r="F9" s="10"/>
      <c r="G9" s="11" t="s">
        <v>21</v>
      </c>
      <c r="H9" s="11"/>
      <c r="I9" s="11"/>
      <c r="J9" s="11"/>
      <c r="K9" s="12"/>
      <c r="L9" s="12"/>
      <c r="M9" s="12"/>
    </row>
    <row r="10" ht="12.75">
      <c r="K10" s="13"/>
    </row>
    <row r="11" ht="12.75">
      <c r="K11" s="13"/>
    </row>
    <row r="12" ht="12.75">
      <c r="K12" s="13"/>
    </row>
    <row r="13" ht="12.75">
      <c r="K13" s="13"/>
    </row>
    <row r="14" ht="12.75">
      <c r="K14" s="13"/>
    </row>
    <row r="15" spans="8:11" ht="18" customHeight="1">
      <c r="H15" s="14"/>
      <c r="I15" s="15" t="s">
        <v>15</v>
      </c>
      <c r="J15" s="15"/>
      <c r="K15" s="15"/>
    </row>
    <row r="16" spans="2:10" ht="18" customHeight="1">
      <c r="B16" s="6" t="s">
        <v>17</v>
      </c>
      <c r="C16" s="6"/>
      <c r="D16" s="2"/>
      <c r="E16" s="16" t="s">
        <v>63</v>
      </c>
      <c r="F16" s="16"/>
      <c r="G16" s="16"/>
      <c r="H16" s="16"/>
      <c r="I16" s="17"/>
      <c r="J16" s="18" t="s">
        <v>50</v>
      </c>
    </row>
    <row r="17" spans="2:10" ht="18" customHeight="1">
      <c r="B17" s="6"/>
      <c r="C17" s="6"/>
      <c r="D17" s="2"/>
      <c r="E17" s="2"/>
      <c r="F17" s="2"/>
      <c r="G17" s="2"/>
      <c r="H17" s="17"/>
      <c r="I17" s="17"/>
      <c r="J17" s="18"/>
    </row>
    <row r="18" spans="2:10" ht="18" customHeight="1">
      <c r="B18" s="6" t="s">
        <v>19</v>
      </c>
      <c r="C18" s="6"/>
      <c r="D18" s="2"/>
      <c r="E18" s="19" t="s">
        <v>51</v>
      </c>
      <c r="F18" s="19"/>
      <c r="G18" s="19"/>
      <c r="H18" s="19"/>
      <c r="I18" s="19"/>
      <c r="J18" s="18"/>
    </row>
    <row r="19" spans="2:9" ht="18" customHeight="1">
      <c r="B19" s="6"/>
      <c r="C19" s="6"/>
      <c r="D19" s="2"/>
      <c r="E19" s="2"/>
      <c r="F19" s="2"/>
      <c r="G19" s="2"/>
      <c r="H19" s="17"/>
      <c r="I19" s="17"/>
    </row>
    <row r="20" spans="2:9" ht="18" customHeight="1">
      <c r="B20" s="6" t="s">
        <v>13</v>
      </c>
      <c r="C20" s="6"/>
      <c r="D20" s="2"/>
      <c r="E20" s="19" t="s">
        <v>52</v>
      </c>
      <c r="F20" s="19"/>
      <c r="G20" s="19"/>
      <c r="H20" s="19"/>
      <c r="I20" s="19"/>
    </row>
    <row r="21" spans="2:9" ht="18" customHeight="1" hidden="1">
      <c r="B21" s="6"/>
      <c r="C21" s="6"/>
      <c r="D21" s="2"/>
      <c r="E21" s="2"/>
      <c r="F21" s="2"/>
      <c r="G21" s="2"/>
      <c r="H21" s="17"/>
      <c r="I21" s="17"/>
    </row>
    <row r="22" spans="2:11" ht="18" customHeight="1">
      <c r="B22" s="6"/>
      <c r="C22" s="6"/>
      <c r="D22" s="2"/>
      <c r="E22" s="2"/>
      <c r="F22" s="2"/>
      <c r="G22" s="2"/>
      <c r="H22" s="6"/>
      <c r="I22" s="17"/>
      <c r="J22" s="6"/>
      <c r="K22" s="12"/>
    </row>
    <row r="23" spans="2:9" ht="18" customHeight="1">
      <c r="B23" s="6" t="s">
        <v>14</v>
      </c>
      <c r="C23" s="6"/>
      <c r="D23" s="3"/>
      <c r="E23" s="20">
        <v>39016</v>
      </c>
      <c r="F23" s="19"/>
      <c r="G23" s="21"/>
      <c r="H23" s="17"/>
      <c r="I23" s="17"/>
    </row>
    <row r="28" ht="12.75">
      <c r="F28" s="13"/>
    </row>
    <row r="29" ht="12.75" customHeight="1" thickBot="1"/>
    <row r="30" spans="8:11" ht="22.5" customHeight="1" thickBot="1">
      <c r="H30" s="22" t="s">
        <v>12</v>
      </c>
      <c r="I30" s="23" t="s">
        <v>22</v>
      </c>
      <c r="J30" s="22" t="s">
        <v>10</v>
      </c>
      <c r="K30" s="22" t="s">
        <v>11</v>
      </c>
    </row>
    <row r="31" spans="1:11" ht="21" customHeight="1">
      <c r="A31" s="24" t="s">
        <v>0</v>
      </c>
      <c r="B31" s="25" t="s">
        <v>25</v>
      </c>
      <c r="C31" s="26"/>
      <c r="D31" s="26"/>
      <c r="E31" s="26"/>
      <c r="F31" s="27"/>
      <c r="G31" s="28" t="s">
        <v>20</v>
      </c>
      <c r="H31" s="29">
        <v>104.4</v>
      </c>
      <c r="I31" s="30">
        <f>SUM(H31:H32)/2</f>
        <v>104.5</v>
      </c>
      <c r="J31" s="30">
        <v>1</v>
      </c>
      <c r="K31" s="30">
        <f>I31*J31</f>
        <v>104.5</v>
      </c>
    </row>
    <row r="32" spans="1:11" ht="21" customHeight="1" thickBot="1">
      <c r="A32" s="31"/>
      <c r="B32" s="32"/>
      <c r="C32" s="33"/>
      <c r="D32" s="33"/>
      <c r="E32" s="33"/>
      <c r="F32" s="34"/>
      <c r="G32" s="35" t="s">
        <v>9</v>
      </c>
      <c r="H32" s="36">
        <v>104.6</v>
      </c>
      <c r="I32" s="37"/>
      <c r="J32" s="37"/>
      <c r="K32" s="37"/>
    </row>
    <row r="33" spans="1:11" ht="21" customHeight="1">
      <c r="A33" s="24" t="s">
        <v>1</v>
      </c>
      <c r="B33" s="25" t="s">
        <v>36</v>
      </c>
      <c r="C33" s="26"/>
      <c r="D33" s="26"/>
      <c r="E33" s="26"/>
      <c r="F33" s="27"/>
      <c r="G33" s="28" t="s">
        <v>20</v>
      </c>
      <c r="H33" s="29">
        <v>26.8</v>
      </c>
      <c r="I33" s="30">
        <f>SUM(H33:H34)/2</f>
        <v>26.75</v>
      </c>
      <c r="J33" s="30">
        <v>1</v>
      </c>
      <c r="K33" s="30">
        <f>I33*J33</f>
        <v>26.75</v>
      </c>
    </row>
    <row r="34" spans="1:11" ht="21" customHeight="1" thickBot="1">
      <c r="A34" s="31"/>
      <c r="B34" s="32"/>
      <c r="C34" s="33"/>
      <c r="D34" s="33"/>
      <c r="E34" s="33"/>
      <c r="F34" s="34"/>
      <c r="G34" s="35" t="s">
        <v>9</v>
      </c>
      <c r="H34" s="38">
        <v>26.7</v>
      </c>
      <c r="I34" s="37"/>
      <c r="J34" s="37"/>
      <c r="K34" s="37"/>
    </row>
    <row r="35" spans="1:11" ht="21" customHeight="1">
      <c r="A35" s="24" t="s">
        <v>2</v>
      </c>
      <c r="B35" s="25" t="s">
        <v>26</v>
      </c>
      <c r="C35" s="26"/>
      <c r="D35" s="26"/>
      <c r="E35" s="26"/>
      <c r="F35" s="27"/>
      <c r="G35" s="28" t="s">
        <v>20</v>
      </c>
      <c r="H35" s="29">
        <v>25.7</v>
      </c>
      <c r="I35" s="30">
        <f>SUM(H35:H36)/2</f>
        <v>25.85</v>
      </c>
      <c r="J35" s="30">
        <v>1</v>
      </c>
      <c r="K35" s="30">
        <f>I35*J35</f>
        <v>25.85</v>
      </c>
    </row>
    <row r="36" spans="1:11" ht="21" customHeight="1" thickBot="1">
      <c r="A36" s="31"/>
      <c r="B36" s="32"/>
      <c r="C36" s="33"/>
      <c r="D36" s="33"/>
      <c r="E36" s="33"/>
      <c r="F36" s="34"/>
      <c r="G36" s="35" t="s">
        <v>9</v>
      </c>
      <c r="H36" s="36">
        <v>26</v>
      </c>
      <c r="I36" s="37"/>
      <c r="J36" s="37"/>
      <c r="K36" s="37"/>
    </row>
    <row r="37" spans="1:11" ht="21" customHeight="1">
      <c r="A37" s="24" t="s">
        <v>3</v>
      </c>
      <c r="B37" s="25" t="s">
        <v>27</v>
      </c>
      <c r="C37" s="26"/>
      <c r="D37" s="26"/>
      <c r="E37" s="26"/>
      <c r="F37" s="27"/>
      <c r="G37" s="28" t="s">
        <v>20</v>
      </c>
      <c r="H37" s="39">
        <v>19.7</v>
      </c>
      <c r="I37" s="30">
        <f>SUM(H37:H38)/2</f>
        <v>19.6</v>
      </c>
      <c r="J37" s="30">
        <v>1</v>
      </c>
      <c r="K37" s="30">
        <f>I37*J37</f>
        <v>19.6</v>
      </c>
    </row>
    <row r="38" spans="1:11" ht="21" customHeight="1" thickBot="1">
      <c r="A38" s="31"/>
      <c r="B38" s="32"/>
      <c r="C38" s="33"/>
      <c r="D38" s="33"/>
      <c r="E38" s="33"/>
      <c r="F38" s="34"/>
      <c r="G38" s="35" t="s">
        <v>9</v>
      </c>
      <c r="H38" s="40">
        <v>19.5</v>
      </c>
      <c r="I38" s="37"/>
      <c r="J38" s="37"/>
      <c r="K38" s="37"/>
    </row>
    <row r="39" spans="1:11" ht="21" customHeight="1" thickBot="1">
      <c r="A39" s="41" t="s">
        <v>4</v>
      </c>
      <c r="B39" s="42" t="s">
        <v>24</v>
      </c>
      <c r="C39" s="43"/>
      <c r="D39" s="43"/>
      <c r="E39" s="43"/>
      <c r="F39" s="43"/>
      <c r="G39" s="44" t="s">
        <v>28</v>
      </c>
      <c r="H39" s="45">
        <v>58.6</v>
      </c>
      <c r="I39" s="46"/>
      <c r="J39" s="47">
        <v>1</v>
      </c>
      <c r="K39" s="48">
        <f>H39*J39</f>
        <v>58.6</v>
      </c>
    </row>
    <row r="40" spans="1:12" ht="21" customHeight="1" thickBot="1">
      <c r="A40" s="49" t="s">
        <v>5</v>
      </c>
      <c r="B40" s="42" t="s">
        <v>30</v>
      </c>
      <c r="C40" s="43"/>
      <c r="D40" s="43"/>
      <c r="E40" s="43"/>
      <c r="F40" s="43"/>
      <c r="G40" s="43"/>
      <c r="H40" s="43"/>
      <c r="I40" s="50"/>
      <c r="J40" s="51" t="s">
        <v>37</v>
      </c>
      <c r="K40" s="52">
        <v>1.5</v>
      </c>
      <c r="L40" s="1">
        <f>IF(K40&lt;0," error ! ",IF(K40&gt;3," error ! ",""))</f>
      </c>
    </row>
    <row r="41" spans="1:12" ht="21" customHeight="1" thickBot="1">
      <c r="A41" s="49" t="s">
        <v>6</v>
      </c>
      <c r="B41" s="42" t="s">
        <v>31</v>
      </c>
      <c r="C41" s="43"/>
      <c r="D41" s="43"/>
      <c r="E41" s="43"/>
      <c r="F41" s="43"/>
      <c r="G41" s="43"/>
      <c r="H41" s="43"/>
      <c r="I41" s="50"/>
      <c r="J41" s="53" t="s">
        <v>37</v>
      </c>
      <c r="K41" s="54">
        <v>2</v>
      </c>
      <c r="L41" s="1">
        <f>IF(K41&lt;0," error ! ",IF(K41&gt;3," error ! ",""))</f>
      </c>
    </row>
    <row r="42" spans="1:12" ht="21" customHeight="1" thickBot="1">
      <c r="A42" s="49" t="s">
        <v>7</v>
      </c>
      <c r="B42" s="42" t="s">
        <v>29</v>
      </c>
      <c r="C42" s="43"/>
      <c r="D42" s="43"/>
      <c r="E42" s="43"/>
      <c r="F42" s="43"/>
      <c r="G42" s="43"/>
      <c r="H42" s="43"/>
      <c r="I42" s="50"/>
      <c r="J42" s="53" t="s">
        <v>38</v>
      </c>
      <c r="K42" s="55">
        <v>5</v>
      </c>
      <c r="L42" s="1">
        <f>IF(K42&lt;0," error ! ",IF(K42&gt;5," error ! ",""))</f>
      </c>
    </row>
    <row r="43" spans="1:11" ht="21" customHeight="1" thickBot="1">
      <c r="A43" s="56" t="s">
        <v>32</v>
      </c>
      <c r="B43" s="57"/>
      <c r="C43" s="57"/>
      <c r="D43" s="57"/>
      <c r="E43" s="57"/>
      <c r="F43" s="57"/>
      <c r="G43" s="57"/>
      <c r="H43" s="57"/>
      <c r="I43" s="57"/>
      <c r="J43" s="58"/>
      <c r="K43" s="59">
        <f>SUM(K31:K42)</f>
        <v>243.79999999999998</v>
      </c>
    </row>
    <row r="44" spans="1:12" ht="21" customHeight="1" thickBot="1">
      <c r="A44" s="60" t="s">
        <v>8</v>
      </c>
      <c r="B44" s="42" t="s">
        <v>33</v>
      </c>
      <c r="C44" s="43"/>
      <c r="D44" s="43"/>
      <c r="E44" s="43"/>
      <c r="F44" s="43"/>
      <c r="G44" s="43"/>
      <c r="H44" s="43"/>
      <c r="I44" s="50"/>
      <c r="J44" s="53" t="s">
        <v>38</v>
      </c>
      <c r="K44" s="61"/>
      <c r="L44" s="1">
        <f>IF(K44&lt;0," error ! ",IF(K44&gt;5," error ! ",""))</f>
      </c>
    </row>
    <row r="45" spans="1:11" ht="24" customHeight="1" thickBot="1">
      <c r="A45" s="62" t="s">
        <v>34</v>
      </c>
      <c r="B45" s="63"/>
      <c r="C45" s="63"/>
      <c r="D45" s="63"/>
      <c r="E45" s="63"/>
      <c r="F45" s="63"/>
      <c r="G45" s="63"/>
      <c r="H45" s="63"/>
      <c r="I45" s="63"/>
      <c r="J45" s="64"/>
      <c r="K45" s="65">
        <f>K43-K44</f>
        <v>243.79999999999998</v>
      </c>
    </row>
    <row r="46" spans="1:11" ht="24" customHeight="1">
      <c r="A46" s="66"/>
      <c r="B46" s="67"/>
      <c r="C46" s="67"/>
      <c r="D46" s="67"/>
      <c r="E46" s="67"/>
      <c r="F46" s="67"/>
      <c r="G46" s="67"/>
      <c r="H46" s="67"/>
      <c r="I46" s="67"/>
      <c r="J46" s="67"/>
      <c r="K46" s="68"/>
    </row>
    <row r="47" spans="1:11" ht="24" customHeight="1">
      <c r="A47" s="66"/>
      <c r="B47" s="67"/>
      <c r="C47" s="67"/>
      <c r="D47" s="67"/>
      <c r="E47" s="67"/>
      <c r="F47" s="67"/>
      <c r="G47" s="67"/>
      <c r="H47" s="67"/>
      <c r="I47" s="67"/>
      <c r="J47" s="67"/>
      <c r="K47" s="68"/>
    </row>
    <row r="48" spans="1:11" ht="24" customHeight="1">
      <c r="A48" s="66"/>
      <c r="B48" s="67"/>
      <c r="C48" s="67"/>
      <c r="D48" s="67"/>
      <c r="E48" s="67"/>
      <c r="F48" s="67"/>
      <c r="G48" s="67"/>
      <c r="H48" s="67"/>
      <c r="I48" s="67"/>
      <c r="J48" s="67"/>
      <c r="K48" s="68"/>
    </row>
    <row r="49" spans="1:11" ht="24" customHeight="1">
      <c r="A49" s="66"/>
      <c r="B49" s="67"/>
      <c r="C49" s="67"/>
      <c r="D49" s="67"/>
      <c r="E49" s="67"/>
      <c r="F49" s="67"/>
      <c r="G49" s="67"/>
      <c r="H49" s="67"/>
      <c r="I49" s="67"/>
      <c r="J49" s="67"/>
      <c r="K49" s="68"/>
    </row>
    <row r="50" spans="1:11" ht="24" customHeight="1">
      <c r="A50" s="66"/>
      <c r="B50" s="67"/>
      <c r="C50" s="67"/>
      <c r="D50" s="67"/>
      <c r="E50" s="67"/>
      <c r="F50" s="67"/>
      <c r="G50" s="67"/>
      <c r="H50" s="67"/>
      <c r="I50" s="67"/>
      <c r="J50" s="67"/>
      <c r="K50" s="68"/>
    </row>
    <row r="51" spans="1:11" ht="24" customHeight="1">
      <c r="A51" s="69"/>
      <c r="B51" s="70"/>
      <c r="C51" s="70"/>
      <c r="D51" s="70"/>
      <c r="E51" s="70"/>
      <c r="F51" s="70"/>
      <c r="G51" s="71" t="s">
        <v>35</v>
      </c>
      <c r="H51" s="71"/>
      <c r="I51" s="71"/>
      <c r="J51" s="67"/>
      <c r="K51" s="68"/>
    </row>
    <row r="52" spans="1:9" ht="15.75" customHeight="1">
      <c r="A52" s="72"/>
      <c r="B52" s="73" t="s">
        <v>18</v>
      </c>
      <c r="C52" s="72"/>
      <c r="D52" s="74">
        <v>39164</v>
      </c>
      <c r="E52" s="74"/>
      <c r="F52" s="72"/>
      <c r="G52" s="72"/>
      <c r="H52" s="72"/>
      <c r="I52" s="72"/>
    </row>
    <row r="53" spans="1:9" ht="18" customHeight="1">
      <c r="A53" s="72"/>
      <c r="B53" s="72"/>
      <c r="C53" s="75"/>
      <c r="D53" s="75"/>
      <c r="E53" s="72"/>
      <c r="F53" s="72"/>
      <c r="G53" s="21"/>
      <c r="H53" s="75"/>
      <c r="I53" s="72"/>
    </row>
    <row r="54" spans="1:10" ht="18" customHeight="1">
      <c r="A54" s="72"/>
      <c r="B54" s="71" t="s">
        <v>16</v>
      </c>
      <c r="C54" s="71"/>
      <c r="D54" s="76" t="s">
        <v>40</v>
      </c>
      <c r="E54" s="76"/>
      <c r="F54" s="76"/>
      <c r="G54" s="72"/>
      <c r="H54" s="73"/>
      <c r="I54" s="73"/>
      <c r="J54" s="77"/>
    </row>
  </sheetData>
  <sheetProtection password="CF57" sheet="1" objects="1" scenarios="1"/>
  <mergeCells count="39">
    <mergeCell ref="G51:I51"/>
    <mergeCell ref="E18:I18"/>
    <mergeCell ref="E20:I20"/>
    <mergeCell ref="B54:C54"/>
    <mergeCell ref="D52:E52"/>
    <mergeCell ref="D54:F54"/>
    <mergeCell ref="B31:F32"/>
    <mergeCell ref="B41:I41"/>
    <mergeCell ref="B42:I42"/>
    <mergeCell ref="B44:I44"/>
    <mergeCell ref="A45:J45"/>
    <mergeCell ref="A31:A32"/>
    <mergeCell ref="E23:F23"/>
    <mergeCell ref="B40:I40"/>
    <mergeCell ref="B39:F39"/>
    <mergeCell ref="B35:F36"/>
    <mergeCell ref="B37:F38"/>
    <mergeCell ref="A43:J43"/>
    <mergeCell ref="J31:J32"/>
    <mergeCell ref="A33:A34"/>
    <mergeCell ref="G7:J7"/>
    <mergeCell ref="G9:J9"/>
    <mergeCell ref="K31:K32"/>
    <mergeCell ref="I33:I34"/>
    <mergeCell ref="J33:J34"/>
    <mergeCell ref="K33:K34"/>
    <mergeCell ref="J16:J18"/>
    <mergeCell ref="I15:K15"/>
    <mergeCell ref="E16:H16"/>
    <mergeCell ref="I31:I32"/>
    <mergeCell ref="A35:A36"/>
    <mergeCell ref="A37:A38"/>
    <mergeCell ref="B33:F34"/>
    <mergeCell ref="K35:K36"/>
    <mergeCell ref="K37:K38"/>
    <mergeCell ref="J37:J38"/>
    <mergeCell ref="I37:I38"/>
    <mergeCell ref="I35:I36"/>
    <mergeCell ref="J35:J36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scale="6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1"/>
  <dimension ref="A5:M54"/>
  <sheetViews>
    <sheetView zoomScale="75" zoomScaleNormal="75" zoomScaleSheetLayoutView="75" workbookViewId="0" topLeftCell="A1">
      <selection activeCell="K7" sqref="K7"/>
    </sheetView>
  </sheetViews>
  <sheetFormatPr defaultColWidth="9.00390625" defaultRowHeight="12.75"/>
  <cols>
    <col min="1" max="1" width="9.125" style="4" customWidth="1"/>
    <col min="2" max="2" width="12.25390625" style="4" customWidth="1"/>
    <col min="3" max="3" width="11.125" style="4" customWidth="1"/>
    <col min="4" max="5" width="11.375" style="4" customWidth="1"/>
    <col min="6" max="6" width="15.375" style="4" customWidth="1"/>
    <col min="7" max="7" width="12.125" style="4" customWidth="1"/>
    <col min="8" max="8" width="10.75390625" style="4" customWidth="1"/>
    <col min="9" max="9" width="13.125" style="4" customWidth="1"/>
    <col min="10" max="10" width="10.75390625" style="4" customWidth="1"/>
    <col min="11" max="11" width="10.625" style="4" customWidth="1"/>
    <col min="12" max="12" width="6.25390625" style="4" customWidth="1"/>
    <col min="13" max="13" width="5.875" style="4" customWidth="1"/>
    <col min="14" max="16384" width="9.125" style="4" customWidth="1"/>
  </cols>
  <sheetData>
    <row r="1" ht="12.75"/>
    <row r="2" ht="12.75"/>
    <row r="3" ht="12.75"/>
    <row r="4" ht="12.75"/>
    <row r="5" ht="12.75">
      <c r="M5" s="5"/>
    </row>
    <row r="6" ht="12.75"/>
    <row r="7" spans="4:10" ht="23.25">
      <c r="D7" s="6"/>
      <c r="E7" s="7"/>
      <c r="F7" s="8"/>
      <c r="G7" s="9" t="s">
        <v>23</v>
      </c>
      <c r="H7" s="9"/>
      <c r="I7" s="9"/>
      <c r="J7" s="9"/>
    </row>
    <row r="8" ht="12.75"/>
    <row r="9" spans="3:13" ht="20.25">
      <c r="C9" s="7"/>
      <c r="D9" s="10"/>
      <c r="E9" s="10"/>
      <c r="F9" s="10"/>
      <c r="G9" s="11" t="s">
        <v>21</v>
      </c>
      <c r="H9" s="11"/>
      <c r="I9" s="11"/>
      <c r="J9" s="11"/>
      <c r="K9" s="12"/>
      <c r="L9" s="12"/>
      <c r="M9" s="12"/>
    </row>
    <row r="10" ht="12.75">
      <c r="K10" s="13"/>
    </row>
    <row r="11" ht="12.75">
      <c r="K11" s="13"/>
    </row>
    <row r="12" ht="12.75">
      <c r="K12" s="13"/>
    </row>
    <row r="13" ht="12.75">
      <c r="K13" s="13"/>
    </row>
    <row r="14" ht="12.75">
      <c r="K14" s="13"/>
    </row>
    <row r="15" spans="8:11" ht="18" customHeight="1">
      <c r="H15" s="14"/>
      <c r="I15" s="15" t="s">
        <v>15</v>
      </c>
      <c r="J15" s="15"/>
      <c r="K15" s="15"/>
    </row>
    <row r="16" spans="2:10" ht="18" customHeight="1">
      <c r="B16" s="6" t="s">
        <v>17</v>
      </c>
      <c r="C16" s="6"/>
      <c r="D16" s="2"/>
      <c r="E16" s="16" t="s">
        <v>63</v>
      </c>
      <c r="F16" s="16"/>
      <c r="G16" s="16"/>
      <c r="H16" s="16"/>
      <c r="I16" s="17"/>
      <c r="J16" s="18" t="s">
        <v>49</v>
      </c>
    </row>
    <row r="17" spans="2:10" ht="18" customHeight="1">
      <c r="B17" s="6"/>
      <c r="C17" s="6"/>
      <c r="D17" s="2"/>
      <c r="E17" s="2"/>
      <c r="F17" s="2"/>
      <c r="G17" s="2"/>
      <c r="H17" s="17"/>
      <c r="I17" s="17"/>
      <c r="J17" s="18"/>
    </row>
    <row r="18" spans="2:10" ht="18" customHeight="1">
      <c r="B18" s="6" t="s">
        <v>19</v>
      </c>
      <c r="C18" s="6"/>
      <c r="D18" s="2"/>
      <c r="E18" s="78" t="s">
        <v>61</v>
      </c>
      <c r="F18" s="78"/>
      <c r="G18" s="78"/>
      <c r="H18" s="78"/>
      <c r="I18" s="78"/>
      <c r="J18" s="18"/>
    </row>
    <row r="19" spans="2:9" ht="18" customHeight="1">
      <c r="B19" s="6"/>
      <c r="C19" s="6"/>
      <c r="D19" s="2"/>
      <c r="E19" s="2"/>
      <c r="F19" s="2"/>
      <c r="G19" s="2"/>
      <c r="H19" s="17"/>
      <c r="I19" s="17"/>
    </row>
    <row r="20" spans="2:9" ht="18" customHeight="1">
      <c r="B20" s="6" t="s">
        <v>13</v>
      </c>
      <c r="C20" s="6"/>
      <c r="D20" s="2"/>
      <c r="E20" s="19" t="s">
        <v>73</v>
      </c>
      <c r="F20" s="19"/>
      <c r="G20" s="19"/>
      <c r="H20" s="19"/>
      <c r="I20" s="19"/>
    </row>
    <row r="21" spans="2:9" ht="18" customHeight="1" hidden="1">
      <c r="B21" s="6"/>
      <c r="C21" s="6"/>
      <c r="D21" s="2"/>
      <c r="E21" s="2"/>
      <c r="F21" s="2"/>
      <c r="G21" s="2"/>
      <c r="H21" s="17"/>
      <c r="I21" s="17"/>
    </row>
    <row r="22" spans="2:11" ht="18" customHeight="1">
      <c r="B22" s="6"/>
      <c r="C22" s="6"/>
      <c r="D22" s="2"/>
      <c r="E22" s="2"/>
      <c r="F22" s="2"/>
      <c r="G22" s="2"/>
      <c r="H22" s="6"/>
      <c r="I22" s="17"/>
      <c r="J22" s="6"/>
      <c r="K22" s="12"/>
    </row>
    <row r="23" spans="2:9" ht="18" customHeight="1">
      <c r="B23" s="6" t="s">
        <v>14</v>
      </c>
      <c r="C23" s="6"/>
      <c r="D23" s="3"/>
      <c r="E23" s="20">
        <v>38706</v>
      </c>
      <c r="F23" s="19"/>
      <c r="G23" s="21"/>
      <c r="H23" s="17"/>
      <c r="I23" s="17"/>
    </row>
    <row r="28" ht="12.75">
      <c r="F28" s="13"/>
    </row>
    <row r="29" ht="12.75" customHeight="1" thickBot="1"/>
    <row r="30" spans="8:11" ht="22.5" customHeight="1" thickBot="1">
      <c r="H30" s="22" t="s">
        <v>12</v>
      </c>
      <c r="I30" s="23" t="s">
        <v>22</v>
      </c>
      <c r="J30" s="22" t="s">
        <v>10</v>
      </c>
      <c r="K30" s="22" t="s">
        <v>11</v>
      </c>
    </row>
    <row r="31" spans="1:11" ht="21" customHeight="1">
      <c r="A31" s="24" t="s">
        <v>0</v>
      </c>
      <c r="B31" s="25" t="s">
        <v>25</v>
      </c>
      <c r="C31" s="26"/>
      <c r="D31" s="26"/>
      <c r="E31" s="26"/>
      <c r="F31" s="27"/>
      <c r="G31" s="28" t="s">
        <v>20</v>
      </c>
      <c r="H31" s="29">
        <v>98.6</v>
      </c>
      <c r="I31" s="30">
        <f>SUM(H31:H32)/2</f>
        <v>98.3</v>
      </c>
      <c r="J31" s="30">
        <v>1</v>
      </c>
      <c r="K31" s="30">
        <f>I31*J31</f>
        <v>98.3</v>
      </c>
    </row>
    <row r="32" spans="1:11" ht="21" customHeight="1" thickBot="1">
      <c r="A32" s="31"/>
      <c r="B32" s="32"/>
      <c r="C32" s="33"/>
      <c r="D32" s="33"/>
      <c r="E32" s="33"/>
      <c r="F32" s="34"/>
      <c r="G32" s="35" t="s">
        <v>9</v>
      </c>
      <c r="H32" s="36">
        <v>98</v>
      </c>
      <c r="I32" s="37"/>
      <c r="J32" s="37"/>
      <c r="K32" s="37"/>
    </row>
    <row r="33" spans="1:11" ht="21" customHeight="1">
      <c r="A33" s="24" t="s">
        <v>1</v>
      </c>
      <c r="B33" s="25" t="s">
        <v>36</v>
      </c>
      <c r="C33" s="26"/>
      <c r="D33" s="26"/>
      <c r="E33" s="26"/>
      <c r="F33" s="27"/>
      <c r="G33" s="28" t="s">
        <v>20</v>
      </c>
      <c r="H33" s="29">
        <v>25.2</v>
      </c>
      <c r="I33" s="30">
        <f>SUM(H33:H34)/2</f>
        <v>24.9</v>
      </c>
      <c r="J33" s="30">
        <v>1</v>
      </c>
      <c r="K33" s="30">
        <f>I33*J33</f>
        <v>24.9</v>
      </c>
    </row>
    <row r="34" spans="1:11" ht="21" customHeight="1" thickBot="1">
      <c r="A34" s="31"/>
      <c r="B34" s="32"/>
      <c r="C34" s="33"/>
      <c r="D34" s="33"/>
      <c r="E34" s="33"/>
      <c r="F34" s="34"/>
      <c r="G34" s="35" t="s">
        <v>9</v>
      </c>
      <c r="H34" s="38">
        <v>24.6</v>
      </c>
      <c r="I34" s="37"/>
      <c r="J34" s="37"/>
      <c r="K34" s="37"/>
    </row>
    <row r="35" spans="1:11" ht="21" customHeight="1">
      <c r="A35" s="24" t="s">
        <v>2</v>
      </c>
      <c r="B35" s="25" t="s">
        <v>26</v>
      </c>
      <c r="C35" s="26"/>
      <c r="D35" s="26"/>
      <c r="E35" s="26"/>
      <c r="F35" s="27"/>
      <c r="G35" s="28" t="s">
        <v>20</v>
      </c>
      <c r="H35" s="29">
        <v>24.1</v>
      </c>
      <c r="I35" s="30">
        <f>SUM(H35:H36)/2</f>
        <v>24.15</v>
      </c>
      <c r="J35" s="30">
        <v>1</v>
      </c>
      <c r="K35" s="30">
        <f>I35*J35</f>
        <v>24.15</v>
      </c>
    </row>
    <row r="36" spans="1:11" ht="21" customHeight="1" thickBot="1">
      <c r="A36" s="31"/>
      <c r="B36" s="32"/>
      <c r="C36" s="33"/>
      <c r="D36" s="33"/>
      <c r="E36" s="33"/>
      <c r="F36" s="34"/>
      <c r="G36" s="35" t="s">
        <v>9</v>
      </c>
      <c r="H36" s="36">
        <v>24.2</v>
      </c>
      <c r="I36" s="37"/>
      <c r="J36" s="37"/>
      <c r="K36" s="37"/>
    </row>
    <row r="37" spans="1:11" ht="21" customHeight="1">
      <c r="A37" s="24" t="s">
        <v>3</v>
      </c>
      <c r="B37" s="25" t="s">
        <v>27</v>
      </c>
      <c r="C37" s="26"/>
      <c r="D37" s="26"/>
      <c r="E37" s="26"/>
      <c r="F37" s="27"/>
      <c r="G37" s="28" t="s">
        <v>20</v>
      </c>
      <c r="H37" s="39">
        <v>19.8</v>
      </c>
      <c r="I37" s="30">
        <f>SUM(H37:H38)/2</f>
        <v>19.8</v>
      </c>
      <c r="J37" s="30">
        <v>1</v>
      </c>
      <c r="K37" s="30">
        <f>I37*J37</f>
        <v>19.8</v>
      </c>
    </row>
    <row r="38" spans="1:11" ht="21" customHeight="1" thickBot="1">
      <c r="A38" s="31"/>
      <c r="B38" s="32"/>
      <c r="C38" s="33"/>
      <c r="D38" s="33"/>
      <c r="E38" s="33"/>
      <c r="F38" s="34"/>
      <c r="G38" s="35" t="s">
        <v>9</v>
      </c>
      <c r="H38" s="40">
        <v>19.8</v>
      </c>
      <c r="I38" s="37"/>
      <c r="J38" s="37"/>
      <c r="K38" s="37"/>
    </row>
    <row r="39" spans="1:11" ht="21" customHeight="1" thickBot="1">
      <c r="A39" s="41" t="s">
        <v>4</v>
      </c>
      <c r="B39" s="42" t="s">
        <v>24</v>
      </c>
      <c r="C39" s="43"/>
      <c r="D39" s="43"/>
      <c r="E39" s="43"/>
      <c r="F39" s="43"/>
      <c r="G39" s="44" t="s">
        <v>28</v>
      </c>
      <c r="H39" s="45">
        <v>50.2</v>
      </c>
      <c r="I39" s="46"/>
      <c r="J39" s="47">
        <v>1</v>
      </c>
      <c r="K39" s="48">
        <f>H39*J39</f>
        <v>50.2</v>
      </c>
    </row>
    <row r="40" spans="1:12" ht="21" customHeight="1" thickBot="1">
      <c r="A40" s="49" t="s">
        <v>5</v>
      </c>
      <c r="B40" s="42" t="s">
        <v>30</v>
      </c>
      <c r="C40" s="43"/>
      <c r="D40" s="43"/>
      <c r="E40" s="43"/>
      <c r="F40" s="43"/>
      <c r="G40" s="43"/>
      <c r="H40" s="43"/>
      <c r="I40" s="50"/>
      <c r="J40" s="51" t="s">
        <v>37</v>
      </c>
      <c r="K40" s="52">
        <v>1</v>
      </c>
      <c r="L40" s="1">
        <f>IF(K40&lt;0," error ! ",IF(K40&gt;3," error ! ",""))</f>
      </c>
    </row>
    <row r="41" spans="1:12" ht="21" customHeight="1" thickBot="1">
      <c r="A41" s="49" t="s">
        <v>6</v>
      </c>
      <c r="B41" s="42" t="s">
        <v>31</v>
      </c>
      <c r="C41" s="43"/>
      <c r="D41" s="43"/>
      <c r="E41" s="43"/>
      <c r="F41" s="43"/>
      <c r="G41" s="43"/>
      <c r="H41" s="43"/>
      <c r="I41" s="50"/>
      <c r="J41" s="53" t="s">
        <v>37</v>
      </c>
      <c r="K41" s="54">
        <v>2</v>
      </c>
      <c r="L41" s="1">
        <f>IF(K41&lt;0," error ! ",IF(K41&gt;3," error ! ",""))</f>
      </c>
    </row>
    <row r="42" spans="1:12" ht="21" customHeight="1" thickBot="1">
      <c r="A42" s="49" t="s">
        <v>7</v>
      </c>
      <c r="B42" s="42" t="s">
        <v>29</v>
      </c>
      <c r="C42" s="43"/>
      <c r="D42" s="43"/>
      <c r="E42" s="43"/>
      <c r="F42" s="43"/>
      <c r="G42" s="43"/>
      <c r="H42" s="43"/>
      <c r="I42" s="50"/>
      <c r="J42" s="53" t="s">
        <v>38</v>
      </c>
      <c r="K42" s="55">
        <v>5</v>
      </c>
      <c r="L42" s="1">
        <f>IF(K42&lt;0," error ! ",IF(K42&gt;5," error ! ",""))</f>
      </c>
    </row>
    <row r="43" spans="1:11" ht="21" customHeight="1" thickBot="1">
      <c r="A43" s="56" t="s">
        <v>32</v>
      </c>
      <c r="B43" s="57"/>
      <c r="C43" s="57"/>
      <c r="D43" s="57"/>
      <c r="E43" s="57"/>
      <c r="F43" s="57"/>
      <c r="G43" s="57"/>
      <c r="H43" s="57"/>
      <c r="I43" s="57"/>
      <c r="J43" s="58"/>
      <c r="K43" s="59">
        <f>SUM(K31:K42)</f>
        <v>225.35000000000002</v>
      </c>
    </row>
    <row r="44" spans="1:12" ht="21" customHeight="1" thickBot="1">
      <c r="A44" s="60" t="s">
        <v>8</v>
      </c>
      <c r="B44" s="42" t="s">
        <v>33</v>
      </c>
      <c r="C44" s="43"/>
      <c r="D44" s="43"/>
      <c r="E44" s="43"/>
      <c r="F44" s="43"/>
      <c r="G44" s="43"/>
      <c r="H44" s="43"/>
      <c r="I44" s="50"/>
      <c r="J44" s="53" t="s">
        <v>38</v>
      </c>
      <c r="K44" s="61"/>
      <c r="L44" s="1">
        <f>IF(K44&lt;0," error ! ",IF(K44&gt;5," error ! ",""))</f>
      </c>
    </row>
    <row r="45" spans="1:11" ht="24" customHeight="1" thickBot="1">
      <c r="A45" s="62" t="s">
        <v>34</v>
      </c>
      <c r="B45" s="63"/>
      <c r="C45" s="63"/>
      <c r="D45" s="63"/>
      <c r="E45" s="63"/>
      <c r="F45" s="63"/>
      <c r="G45" s="63"/>
      <c r="H45" s="63"/>
      <c r="I45" s="63"/>
      <c r="J45" s="64"/>
      <c r="K45" s="65">
        <f>K43-K44</f>
        <v>225.35000000000002</v>
      </c>
    </row>
    <row r="46" spans="1:11" ht="24" customHeight="1">
      <c r="A46" s="66"/>
      <c r="B46" s="67"/>
      <c r="C46" s="67"/>
      <c r="D46" s="67"/>
      <c r="E46" s="67"/>
      <c r="F46" s="67"/>
      <c r="G46" s="67"/>
      <c r="H46" s="67"/>
      <c r="I46" s="67"/>
      <c r="J46" s="67"/>
      <c r="K46" s="68"/>
    </row>
    <row r="47" spans="1:11" ht="24" customHeight="1">
      <c r="A47" s="66"/>
      <c r="B47" s="67"/>
      <c r="C47" s="67"/>
      <c r="D47" s="67"/>
      <c r="E47" s="67"/>
      <c r="F47" s="67"/>
      <c r="G47" s="67"/>
      <c r="H47" s="67"/>
      <c r="I47" s="67"/>
      <c r="J47" s="67"/>
      <c r="K47" s="68"/>
    </row>
    <row r="48" spans="1:11" ht="24" customHeight="1">
      <c r="A48" s="66"/>
      <c r="B48" s="67"/>
      <c r="C48" s="67"/>
      <c r="D48" s="67"/>
      <c r="E48" s="67"/>
      <c r="F48" s="67"/>
      <c r="G48" s="67"/>
      <c r="H48" s="67"/>
      <c r="I48" s="67"/>
      <c r="J48" s="67"/>
      <c r="K48" s="68"/>
    </row>
    <row r="49" spans="1:11" ht="24" customHeight="1">
      <c r="A49" s="66"/>
      <c r="B49" s="67"/>
      <c r="C49" s="67"/>
      <c r="D49" s="67"/>
      <c r="E49" s="67"/>
      <c r="F49" s="67"/>
      <c r="G49" s="67"/>
      <c r="H49" s="67"/>
      <c r="I49" s="67"/>
      <c r="J49" s="67"/>
      <c r="K49" s="68"/>
    </row>
    <row r="50" spans="1:11" ht="24" customHeight="1">
      <c r="A50" s="66"/>
      <c r="B50" s="67"/>
      <c r="C50" s="67"/>
      <c r="D50" s="67"/>
      <c r="E50" s="67"/>
      <c r="F50" s="67"/>
      <c r="G50" s="67"/>
      <c r="H50" s="67"/>
      <c r="I50" s="67"/>
      <c r="J50" s="67"/>
      <c r="K50" s="68"/>
    </row>
    <row r="51" spans="1:11" ht="24" customHeight="1">
      <c r="A51" s="69"/>
      <c r="B51" s="70"/>
      <c r="C51" s="70"/>
      <c r="D51" s="70"/>
      <c r="E51" s="70"/>
      <c r="F51" s="70"/>
      <c r="G51" s="71" t="s">
        <v>35</v>
      </c>
      <c r="H51" s="71"/>
      <c r="I51" s="71"/>
      <c r="J51" s="67"/>
      <c r="K51" s="68"/>
    </row>
    <row r="52" spans="1:9" ht="15.75" customHeight="1">
      <c r="A52" s="72"/>
      <c r="B52" s="73" t="s">
        <v>18</v>
      </c>
      <c r="C52" s="72"/>
      <c r="D52" s="74">
        <v>39164</v>
      </c>
      <c r="E52" s="74"/>
      <c r="F52" s="72"/>
      <c r="G52" s="72"/>
      <c r="H52" s="72"/>
      <c r="I52" s="72"/>
    </row>
    <row r="53" spans="1:9" ht="18" customHeight="1">
      <c r="A53" s="72"/>
      <c r="B53" s="72"/>
      <c r="C53" s="75"/>
      <c r="D53" s="75"/>
      <c r="E53" s="72"/>
      <c r="F53" s="72"/>
      <c r="G53" s="21"/>
      <c r="H53" s="75"/>
      <c r="I53" s="72"/>
    </row>
    <row r="54" spans="1:10" ht="18" customHeight="1">
      <c r="A54" s="72"/>
      <c r="B54" s="71" t="s">
        <v>16</v>
      </c>
      <c r="C54" s="71"/>
      <c r="D54" s="76" t="s">
        <v>40</v>
      </c>
      <c r="E54" s="76"/>
      <c r="F54" s="76"/>
      <c r="G54" s="72"/>
      <c r="H54" s="73"/>
      <c r="I54" s="73"/>
      <c r="J54" s="77"/>
    </row>
  </sheetData>
  <sheetProtection password="CF57" sheet="1" objects="1" scenarios="1"/>
  <mergeCells count="39">
    <mergeCell ref="A35:A36"/>
    <mergeCell ref="A37:A38"/>
    <mergeCell ref="B33:F34"/>
    <mergeCell ref="K35:K36"/>
    <mergeCell ref="K37:K38"/>
    <mergeCell ref="J37:J38"/>
    <mergeCell ref="I37:I38"/>
    <mergeCell ref="I35:I36"/>
    <mergeCell ref="J35:J36"/>
    <mergeCell ref="G7:J7"/>
    <mergeCell ref="G9:J9"/>
    <mergeCell ref="K31:K32"/>
    <mergeCell ref="I33:I34"/>
    <mergeCell ref="J33:J34"/>
    <mergeCell ref="K33:K34"/>
    <mergeCell ref="J16:J18"/>
    <mergeCell ref="I15:K15"/>
    <mergeCell ref="E16:H16"/>
    <mergeCell ref="I31:I32"/>
    <mergeCell ref="A45:J45"/>
    <mergeCell ref="A31:A32"/>
    <mergeCell ref="E23:F23"/>
    <mergeCell ref="B40:I40"/>
    <mergeCell ref="B39:F39"/>
    <mergeCell ref="B35:F36"/>
    <mergeCell ref="B37:F38"/>
    <mergeCell ref="A43:J43"/>
    <mergeCell ref="J31:J32"/>
    <mergeCell ref="A33:A34"/>
    <mergeCell ref="G51:I51"/>
    <mergeCell ref="E18:I18"/>
    <mergeCell ref="E20:I20"/>
    <mergeCell ref="B54:C54"/>
    <mergeCell ref="D52:E52"/>
    <mergeCell ref="D54:F54"/>
    <mergeCell ref="B31:F32"/>
    <mergeCell ref="B41:I41"/>
    <mergeCell ref="B42:I42"/>
    <mergeCell ref="B44:I44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scale="6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10"/>
  <dimension ref="A5:M54"/>
  <sheetViews>
    <sheetView zoomScale="75" zoomScaleNormal="75" zoomScaleSheetLayoutView="75" workbookViewId="0" topLeftCell="A1">
      <selection activeCell="K7" sqref="K7"/>
    </sheetView>
  </sheetViews>
  <sheetFormatPr defaultColWidth="9.00390625" defaultRowHeight="12.75"/>
  <cols>
    <col min="1" max="1" width="9.125" style="4" customWidth="1"/>
    <col min="2" max="2" width="12.25390625" style="4" customWidth="1"/>
    <col min="3" max="3" width="11.125" style="4" customWidth="1"/>
    <col min="4" max="5" width="11.375" style="4" customWidth="1"/>
    <col min="6" max="6" width="15.375" style="4" customWidth="1"/>
    <col min="7" max="7" width="12.125" style="4" customWidth="1"/>
    <col min="8" max="8" width="10.75390625" style="4" customWidth="1"/>
    <col min="9" max="9" width="13.125" style="4" customWidth="1"/>
    <col min="10" max="10" width="10.75390625" style="4" customWidth="1"/>
    <col min="11" max="11" width="10.625" style="4" customWidth="1"/>
    <col min="12" max="12" width="6.25390625" style="4" customWidth="1"/>
    <col min="13" max="13" width="5.875" style="4" customWidth="1"/>
    <col min="14" max="16384" width="9.125" style="4" customWidth="1"/>
  </cols>
  <sheetData>
    <row r="1" ht="12.75"/>
    <row r="2" ht="12.75"/>
    <row r="3" ht="12.75"/>
    <row r="4" ht="12.75"/>
    <row r="5" ht="12.75">
      <c r="M5" s="5"/>
    </row>
    <row r="6" ht="12.75"/>
    <row r="7" spans="4:10" ht="23.25">
      <c r="D7" s="6"/>
      <c r="E7" s="7"/>
      <c r="F7" s="8"/>
      <c r="G7" s="9" t="s">
        <v>23</v>
      </c>
      <c r="H7" s="9"/>
      <c r="I7" s="9"/>
      <c r="J7" s="9"/>
    </row>
    <row r="8" ht="12.75"/>
    <row r="9" spans="3:13" ht="20.25">
      <c r="C9" s="7"/>
      <c r="D9" s="10"/>
      <c r="E9" s="10"/>
      <c r="F9" s="10"/>
      <c r="G9" s="11" t="s">
        <v>21</v>
      </c>
      <c r="H9" s="11"/>
      <c r="I9" s="11"/>
      <c r="J9" s="11"/>
      <c r="K9" s="12"/>
      <c r="L9" s="12"/>
      <c r="M9" s="12"/>
    </row>
    <row r="10" ht="12.75">
      <c r="K10" s="13"/>
    </row>
    <row r="11" ht="12.75">
      <c r="K11" s="13"/>
    </row>
    <row r="12" ht="12.75">
      <c r="K12" s="13"/>
    </row>
    <row r="13" ht="12.75">
      <c r="K13" s="13"/>
    </row>
    <row r="14" ht="12.75">
      <c r="K14" s="13"/>
    </row>
    <row r="15" spans="8:11" ht="18" customHeight="1">
      <c r="H15" s="14"/>
      <c r="I15" s="15" t="s">
        <v>15</v>
      </c>
      <c r="J15" s="15"/>
      <c r="K15" s="15"/>
    </row>
    <row r="16" spans="2:10" ht="18" customHeight="1">
      <c r="B16" s="6" t="s">
        <v>17</v>
      </c>
      <c r="C16" s="6"/>
      <c r="D16" s="2"/>
      <c r="E16" s="16" t="s">
        <v>63</v>
      </c>
      <c r="F16" s="16"/>
      <c r="G16" s="16"/>
      <c r="H16" s="16"/>
      <c r="I16" s="17"/>
      <c r="J16" s="18" t="s">
        <v>47</v>
      </c>
    </row>
    <row r="17" spans="2:10" ht="18" customHeight="1">
      <c r="B17" s="6"/>
      <c r="C17" s="6"/>
      <c r="D17" s="2"/>
      <c r="E17" s="2"/>
      <c r="F17" s="2"/>
      <c r="G17" s="2"/>
      <c r="H17" s="17"/>
      <c r="I17" s="17"/>
      <c r="J17" s="18"/>
    </row>
    <row r="18" spans="2:10" ht="18" customHeight="1">
      <c r="B18" s="6" t="s">
        <v>19</v>
      </c>
      <c r="C18" s="6"/>
      <c r="D18" s="2"/>
      <c r="E18" s="19" t="s">
        <v>46</v>
      </c>
      <c r="F18" s="19"/>
      <c r="G18" s="19"/>
      <c r="H18" s="19"/>
      <c r="I18" s="19"/>
      <c r="J18" s="18"/>
    </row>
    <row r="19" spans="2:9" ht="18" customHeight="1">
      <c r="B19" s="6"/>
      <c r="C19" s="6"/>
      <c r="D19" s="2"/>
      <c r="E19" s="2"/>
      <c r="F19" s="2"/>
      <c r="G19" s="2"/>
      <c r="H19" s="17"/>
      <c r="I19" s="17"/>
    </row>
    <row r="20" spans="2:9" ht="18" customHeight="1">
      <c r="B20" s="6" t="s">
        <v>13</v>
      </c>
      <c r="C20" s="6"/>
      <c r="D20" s="2"/>
      <c r="E20" s="19" t="s">
        <v>48</v>
      </c>
      <c r="F20" s="19"/>
      <c r="G20" s="19"/>
      <c r="H20" s="19"/>
      <c r="I20" s="19"/>
    </row>
    <row r="21" spans="2:9" ht="18" customHeight="1" hidden="1">
      <c r="B21" s="6"/>
      <c r="C21" s="6"/>
      <c r="D21" s="2"/>
      <c r="E21" s="2"/>
      <c r="F21" s="2"/>
      <c r="G21" s="2"/>
      <c r="H21" s="17"/>
      <c r="I21" s="17"/>
    </row>
    <row r="22" spans="2:11" ht="18" customHeight="1">
      <c r="B22" s="6"/>
      <c r="C22" s="6"/>
      <c r="D22" s="2"/>
      <c r="E22" s="2"/>
      <c r="F22" s="2"/>
      <c r="G22" s="2"/>
      <c r="H22" s="6"/>
      <c r="I22" s="17"/>
      <c r="J22" s="6"/>
      <c r="K22" s="12"/>
    </row>
    <row r="23" spans="2:9" ht="18" customHeight="1">
      <c r="B23" s="6" t="s">
        <v>14</v>
      </c>
      <c r="C23" s="6"/>
      <c r="D23" s="3"/>
      <c r="E23" s="20">
        <v>39037</v>
      </c>
      <c r="F23" s="19"/>
      <c r="G23" s="21"/>
      <c r="H23" s="17"/>
      <c r="I23" s="17"/>
    </row>
    <row r="28" ht="12.75">
      <c r="F28" s="13"/>
    </row>
    <row r="29" ht="12.75" customHeight="1" thickBot="1"/>
    <row r="30" spans="8:11" ht="22.5" customHeight="1" thickBot="1">
      <c r="H30" s="22" t="s">
        <v>12</v>
      </c>
      <c r="I30" s="23" t="s">
        <v>22</v>
      </c>
      <c r="J30" s="22" t="s">
        <v>10</v>
      </c>
      <c r="K30" s="22" t="s">
        <v>11</v>
      </c>
    </row>
    <row r="31" spans="1:11" ht="21" customHeight="1">
      <c r="A31" s="24" t="s">
        <v>0</v>
      </c>
      <c r="B31" s="25" t="s">
        <v>25</v>
      </c>
      <c r="C31" s="26"/>
      <c r="D31" s="26"/>
      <c r="E31" s="26"/>
      <c r="F31" s="27"/>
      <c r="G31" s="28" t="s">
        <v>20</v>
      </c>
      <c r="H31" s="29">
        <v>95.6</v>
      </c>
      <c r="I31" s="30">
        <f>SUM(H31:H32)/2</f>
        <v>96.05</v>
      </c>
      <c r="J31" s="30">
        <v>1</v>
      </c>
      <c r="K31" s="30">
        <f>I31*J31</f>
        <v>96.05</v>
      </c>
    </row>
    <row r="32" spans="1:11" ht="21" customHeight="1" thickBot="1">
      <c r="A32" s="31"/>
      <c r="B32" s="32"/>
      <c r="C32" s="33"/>
      <c r="D32" s="33"/>
      <c r="E32" s="33"/>
      <c r="F32" s="34"/>
      <c r="G32" s="35" t="s">
        <v>9</v>
      </c>
      <c r="H32" s="36">
        <v>96.5</v>
      </c>
      <c r="I32" s="37"/>
      <c r="J32" s="37"/>
      <c r="K32" s="37"/>
    </row>
    <row r="33" spans="1:11" ht="21" customHeight="1">
      <c r="A33" s="24" t="s">
        <v>1</v>
      </c>
      <c r="B33" s="25" t="s">
        <v>36</v>
      </c>
      <c r="C33" s="26"/>
      <c r="D33" s="26"/>
      <c r="E33" s="26"/>
      <c r="F33" s="27"/>
      <c r="G33" s="28" t="s">
        <v>20</v>
      </c>
      <c r="H33" s="29">
        <v>23.7</v>
      </c>
      <c r="I33" s="30">
        <f>SUM(H33:H34)/2</f>
        <v>23.7</v>
      </c>
      <c r="J33" s="30">
        <v>1</v>
      </c>
      <c r="K33" s="30">
        <f>I33*J33</f>
        <v>23.7</v>
      </c>
    </row>
    <row r="34" spans="1:11" ht="21" customHeight="1" thickBot="1">
      <c r="A34" s="31"/>
      <c r="B34" s="32"/>
      <c r="C34" s="33"/>
      <c r="D34" s="33"/>
      <c r="E34" s="33"/>
      <c r="F34" s="34"/>
      <c r="G34" s="35" t="s">
        <v>9</v>
      </c>
      <c r="H34" s="38">
        <v>23.7</v>
      </c>
      <c r="I34" s="37"/>
      <c r="J34" s="37"/>
      <c r="K34" s="37"/>
    </row>
    <row r="35" spans="1:11" ht="21" customHeight="1">
      <c r="A35" s="24" t="s">
        <v>2</v>
      </c>
      <c r="B35" s="25" t="s">
        <v>26</v>
      </c>
      <c r="C35" s="26"/>
      <c r="D35" s="26"/>
      <c r="E35" s="26"/>
      <c r="F35" s="27"/>
      <c r="G35" s="28" t="s">
        <v>20</v>
      </c>
      <c r="H35" s="29">
        <v>23.3</v>
      </c>
      <c r="I35" s="30">
        <f>SUM(H35:H36)/2</f>
        <v>23.35</v>
      </c>
      <c r="J35" s="30">
        <v>1</v>
      </c>
      <c r="K35" s="30">
        <f>I35*J35</f>
        <v>23.35</v>
      </c>
    </row>
    <row r="36" spans="1:11" ht="21" customHeight="1" thickBot="1">
      <c r="A36" s="31"/>
      <c r="B36" s="32"/>
      <c r="C36" s="33"/>
      <c r="D36" s="33"/>
      <c r="E36" s="33"/>
      <c r="F36" s="34"/>
      <c r="G36" s="35" t="s">
        <v>9</v>
      </c>
      <c r="H36" s="36">
        <v>23.4</v>
      </c>
      <c r="I36" s="37"/>
      <c r="J36" s="37"/>
      <c r="K36" s="37"/>
    </row>
    <row r="37" spans="1:11" ht="21" customHeight="1">
      <c r="A37" s="24" t="s">
        <v>3</v>
      </c>
      <c r="B37" s="25" t="s">
        <v>27</v>
      </c>
      <c r="C37" s="26"/>
      <c r="D37" s="26"/>
      <c r="E37" s="26"/>
      <c r="F37" s="27"/>
      <c r="G37" s="28" t="s">
        <v>20</v>
      </c>
      <c r="H37" s="39">
        <v>20.1</v>
      </c>
      <c r="I37" s="30">
        <f>SUM(H37:H38)/2</f>
        <v>20.1</v>
      </c>
      <c r="J37" s="30">
        <v>1</v>
      </c>
      <c r="K37" s="30">
        <f>I37*J37</f>
        <v>20.1</v>
      </c>
    </row>
    <row r="38" spans="1:11" ht="21" customHeight="1" thickBot="1">
      <c r="A38" s="31"/>
      <c r="B38" s="32"/>
      <c r="C38" s="33"/>
      <c r="D38" s="33"/>
      <c r="E38" s="33"/>
      <c r="F38" s="34"/>
      <c r="G38" s="35" t="s">
        <v>9</v>
      </c>
      <c r="H38" s="40">
        <v>20.1</v>
      </c>
      <c r="I38" s="37"/>
      <c r="J38" s="37"/>
      <c r="K38" s="37"/>
    </row>
    <row r="39" spans="1:11" ht="21" customHeight="1" thickBot="1">
      <c r="A39" s="41" t="s">
        <v>4</v>
      </c>
      <c r="B39" s="42" t="s">
        <v>24</v>
      </c>
      <c r="C39" s="43"/>
      <c r="D39" s="43"/>
      <c r="E39" s="43"/>
      <c r="F39" s="43"/>
      <c r="G39" s="44" t="s">
        <v>28</v>
      </c>
      <c r="H39" s="45">
        <v>54.2</v>
      </c>
      <c r="I39" s="46"/>
      <c r="J39" s="47">
        <v>1</v>
      </c>
      <c r="K39" s="48">
        <f>H39*J39</f>
        <v>54.2</v>
      </c>
    </row>
    <row r="40" spans="1:12" ht="21" customHeight="1" thickBot="1">
      <c r="A40" s="49" t="s">
        <v>5</v>
      </c>
      <c r="B40" s="42" t="s">
        <v>30</v>
      </c>
      <c r="C40" s="43"/>
      <c r="D40" s="43"/>
      <c r="E40" s="43"/>
      <c r="F40" s="43"/>
      <c r="G40" s="43"/>
      <c r="H40" s="43"/>
      <c r="I40" s="50"/>
      <c r="J40" s="51" t="s">
        <v>37</v>
      </c>
      <c r="K40" s="52">
        <v>1.5</v>
      </c>
      <c r="L40" s="1">
        <f>IF(K40&lt;0," error ! ",IF(K40&gt;3," error ! ",""))</f>
      </c>
    </row>
    <row r="41" spans="1:12" ht="21" customHeight="1" thickBot="1">
      <c r="A41" s="49" t="s">
        <v>6</v>
      </c>
      <c r="B41" s="42" t="s">
        <v>31</v>
      </c>
      <c r="C41" s="43"/>
      <c r="D41" s="43"/>
      <c r="E41" s="43"/>
      <c r="F41" s="43"/>
      <c r="G41" s="43"/>
      <c r="H41" s="43"/>
      <c r="I41" s="50"/>
      <c r="J41" s="53" t="s">
        <v>37</v>
      </c>
      <c r="K41" s="54">
        <v>2.5</v>
      </c>
      <c r="L41" s="1">
        <f>IF(K41&lt;0," error ! ",IF(K41&gt;3," error ! ",""))</f>
      </c>
    </row>
    <row r="42" spans="1:12" ht="21" customHeight="1" thickBot="1">
      <c r="A42" s="49" t="s">
        <v>7</v>
      </c>
      <c r="B42" s="42" t="s">
        <v>29</v>
      </c>
      <c r="C42" s="43"/>
      <c r="D42" s="43"/>
      <c r="E42" s="43"/>
      <c r="F42" s="43"/>
      <c r="G42" s="43"/>
      <c r="H42" s="43"/>
      <c r="I42" s="50"/>
      <c r="J42" s="53" t="s">
        <v>38</v>
      </c>
      <c r="K42" s="55">
        <v>5</v>
      </c>
      <c r="L42" s="1">
        <f>IF(K42&lt;0," error ! ",IF(K42&gt;5," error ! ",""))</f>
      </c>
    </row>
    <row r="43" spans="1:11" ht="21" customHeight="1" thickBot="1">
      <c r="A43" s="56" t="s">
        <v>32</v>
      </c>
      <c r="B43" s="57"/>
      <c r="C43" s="57"/>
      <c r="D43" s="57"/>
      <c r="E43" s="57"/>
      <c r="F43" s="57"/>
      <c r="G43" s="57"/>
      <c r="H43" s="57"/>
      <c r="I43" s="57"/>
      <c r="J43" s="58"/>
      <c r="K43" s="59">
        <f>SUM(K31:K42)</f>
        <v>226.39999999999998</v>
      </c>
    </row>
    <row r="44" spans="1:12" ht="21" customHeight="1" thickBot="1">
      <c r="A44" s="60" t="s">
        <v>8</v>
      </c>
      <c r="B44" s="42" t="s">
        <v>33</v>
      </c>
      <c r="C44" s="43"/>
      <c r="D44" s="43"/>
      <c r="E44" s="43"/>
      <c r="F44" s="43"/>
      <c r="G44" s="43"/>
      <c r="H44" s="43"/>
      <c r="I44" s="50"/>
      <c r="J44" s="53" t="s">
        <v>38</v>
      </c>
      <c r="K44" s="61"/>
      <c r="L44" s="1">
        <f>IF(K44&lt;0," error ! ",IF(K44&gt;5," error ! ",""))</f>
      </c>
    </row>
    <row r="45" spans="1:11" ht="24" customHeight="1" thickBot="1">
      <c r="A45" s="62" t="s">
        <v>34</v>
      </c>
      <c r="B45" s="63"/>
      <c r="C45" s="63"/>
      <c r="D45" s="63"/>
      <c r="E45" s="63"/>
      <c r="F45" s="63"/>
      <c r="G45" s="63"/>
      <c r="H45" s="63"/>
      <c r="I45" s="63"/>
      <c r="J45" s="64"/>
      <c r="K45" s="65">
        <f>K43-K44</f>
        <v>226.39999999999998</v>
      </c>
    </row>
    <row r="46" spans="1:11" ht="24" customHeight="1">
      <c r="A46" s="66"/>
      <c r="B46" s="67"/>
      <c r="C46" s="67"/>
      <c r="D46" s="67"/>
      <c r="E46" s="67"/>
      <c r="F46" s="67"/>
      <c r="G46" s="67"/>
      <c r="H46" s="67"/>
      <c r="I46" s="67"/>
      <c r="J46" s="67"/>
      <c r="K46" s="68"/>
    </row>
    <row r="47" spans="1:11" ht="24" customHeight="1">
      <c r="A47" s="66"/>
      <c r="B47" s="67"/>
      <c r="C47" s="67"/>
      <c r="D47" s="67"/>
      <c r="E47" s="67"/>
      <c r="F47" s="67"/>
      <c r="G47" s="67"/>
      <c r="H47" s="67"/>
      <c r="I47" s="67"/>
      <c r="J47" s="67"/>
      <c r="K47" s="68"/>
    </row>
    <row r="48" spans="1:11" ht="24" customHeight="1">
      <c r="A48" s="66"/>
      <c r="B48" s="67"/>
      <c r="C48" s="67"/>
      <c r="D48" s="67"/>
      <c r="E48" s="67"/>
      <c r="F48" s="67"/>
      <c r="G48" s="67"/>
      <c r="H48" s="67"/>
      <c r="I48" s="67"/>
      <c r="J48" s="67"/>
      <c r="K48" s="68"/>
    </row>
    <row r="49" spans="1:11" ht="24" customHeight="1">
      <c r="A49" s="66"/>
      <c r="B49" s="67"/>
      <c r="C49" s="67"/>
      <c r="D49" s="67"/>
      <c r="E49" s="67"/>
      <c r="F49" s="67"/>
      <c r="G49" s="67"/>
      <c r="H49" s="67"/>
      <c r="I49" s="67"/>
      <c r="J49" s="67"/>
      <c r="K49" s="68"/>
    </row>
    <row r="50" spans="1:11" ht="24" customHeight="1">
      <c r="A50" s="66"/>
      <c r="B50" s="67"/>
      <c r="C50" s="67"/>
      <c r="D50" s="67"/>
      <c r="E50" s="67"/>
      <c r="F50" s="67"/>
      <c r="G50" s="67"/>
      <c r="H50" s="67"/>
      <c r="I50" s="67"/>
      <c r="J50" s="67"/>
      <c r="K50" s="68"/>
    </row>
    <row r="51" spans="1:11" ht="24" customHeight="1">
      <c r="A51" s="69"/>
      <c r="B51" s="70"/>
      <c r="C51" s="70"/>
      <c r="D51" s="70"/>
      <c r="E51" s="70"/>
      <c r="F51" s="70"/>
      <c r="G51" s="71" t="s">
        <v>35</v>
      </c>
      <c r="H51" s="71"/>
      <c r="I51" s="71"/>
      <c r="J51" s="67"/>
      <c r="K51" s="68"/>
    </row>
    <row r="52" spans="1:9" ht="15.75" customHeight="1">
      <c r="A52" s="72"/>
      <c r="B52" s="73" t="s">
        <v>18</v>
      </c>
      <c r="C52" s="72"/>
      <c r="D52" s="74">
        <v>39164</v>
      </c>
      <c r="E52" s="74"/>
      <c r="F52" s="72"/>
      <c r="G52" s="72"/>
      <c r="H52" s="72"/>
      <c r="I52" s="72"/>
    </row>
    <row r="53" spans="1:9" ht="18" customHeight="1">
      <c r="A53" s="72"/>
      <c r="B53" s="72"/>
      <c r="C53" s="75"/>
      <c r="D53" s="75"/>
      <c r="E53" s="72"/>
      <c r="F53" s="72"/>
      <c r="G53" s="21"/>
      <c r="H53" s="75"/>
      <c r="I53" s="72"/>
    </row>
    <row r="54" spans="1:10" ht="18" customHeight="1">
      <c r="A54" s="72"/>
      <c r="B54" s="71" t="s">
        <v>16</v>
      </c>
      <c r="C54" s="71"/>
      <c r="D54" s="76" t="s">
        <v>40</v>
      </c>
      <c r="E54" s="76"/>
      <c r="F54" s="76"/>
      <c r="G54" s="72"/>
      <c r="H54" s="73"/>
      <c r="I54" s="73"/>
      <c r="J54" s="77"/>
    </row>
  </sheetData>
  <sheetProtection password="CF57" sheet="1" objects="1" scenarios="1"/>
  <mergeCells count="39">
    <mergeCell ref="G51:I51"/>
    <mergeCell ref="E18:I18"/>
    <mergeCell ref="E20:I20"/>
    <mergeCell ref="B54:C54"/>
    <mergeCell ref="D52:E52"/>
    <mergeCell ref="D54:F54"/>
    <mergeCell ref="B31:F32"/>
    <mergeCell ref="B41:I41"/>
    <mergeCell ref="B42:I42"/>
    <mergeCell ref="B44:I44"/>
    <mergeCell ref="A45:J45"/>
    <mergeCell ref="A31:A32"/>
    <mergeCell ref="E23:F23"/>
    <mergeCell ref="B40:I40"/>
    <mergeCell ref="B39:F39"/>
    <mergeCell ref="B35:F36"/>
    <mergeCell ref="B37:F38"/>
    <mergeCell ref="A43:J43"/>
    <mergeCell ref="J31:J32"/>
    <mergeCell ref="A33:A34"/>
    <mergeCell ref="G7:J7"/>
    <mergeCell ref="G9:J9"/>
    <mergeCell ref="K31:K32"/>
    <mergeCell ref="I33:I34"/>
    <mergeCell ref="J33:J34"/>
    <mergeCell ref="K33:K34"/>
    <mergeCell ref="J16:J18"/>
    <mergeCell ref="I15:K15"/>
    <mergeCell ref="E16:H16"/>
    <mergeCell ref="I31:I32"/>
    <mergeCell ref="A35:A36"/>
    <mergeCell ref="A37:A38"/>
    <mergeCell ref="B33:F34"/>
    <mergeCell ref="K35:K36"/>
    <mergeCell ref="K37:K38"/>
    <mergeCell ref="J37:J38"/>
    <mergeCell ref="I37:I38"/>
    <mergeCell ref="I35:I36"/>
    <mergeCell ref="J35:J36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Lesy SR, š.p.</dc:creator>
  <cp:keywords/>
  <dc:description/>
  <cp:lastModifiedBy>homola</cp:lastModifiedBy>
  <cp:lastPrinted>2007-03-23T11:51:12Z</cp:lastPrinted>
  <dcterms:created xsi:type="dcterms:W3CDTF">2003-02-23T10:56:38Z</dcterms:created>
  <dcterms:modified xsi:type="dcterms:W3CDTF">2007-03-29T05:55:00Z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